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0" windowWidth="19320" windowHeight="9675" activeTab="6"/>
  </bookViews>
  <sheets>
    <sheet name="Кор 3" sheetId="1" r:id="rId1"/>
    <sheet name="Кор 2" sheetId="2" r:id="rId2"/>
    <sheet name="Дл 2 " sheetId="3" r:id="rId3"/>
    <sheet name="Дл 3 1" sheetId="4" r:id="rId4"/>
    <sheet name="Ориент" sheetId="5" r:id="rId5"/>
    <sheet name="Теория" sheetId="6" r:id="rId6"/>
    <sheet name="узлы" sheetId="7" r:id="rId7"/>
  </sheets>
  <definedNames>
    <definedName name="_xlfn.RANK.EQ" hidden="1">#NAME?</definedName>
    <definedName name="_xlnm._FilterDatabase" localSheetId="4" hidden="1">'Ориент'!$B$122:$H$142</definedName>
  </definedNames>
  <calcPr fullCalcOnLoad="1"/>
</workbook>
</file>

<file path=xl/sharedStrings.xml><?xml version="1.0" encoding="utf-8"?>
<sst xmlns="http://schemas.openxmlformats.org/spreadsheetml/2006/main" count="2207" uniqueCount="302">
  <si>
    <t>№</t>
  </si>
  <si>
    <t>Фамилия, Имя</t>
  </si>
  <si>
    <t>Команда/территория</t>
  </si>
  <si>
    <t>Пол</t>
  </si>
  <si>
    <t xml:space="preserve">Год </t>
  </si>
  <si>
    <t>Разряд СпТ</t>
  </si>
  <si>
    <t>Разряд СпТ дата</t>
  </si>
  <si>
    <t>ОсТропа</t>
  </si>
  <si>
    <t>м</t>
  </si>
  <si>
    <t>ж</t>
  </si>
  <si>
    <t>Каметова Татьяна</t>
  </si>
  <si>
    <t>Абрис</t>
  </si>
  <si>
    <t>2ю</t>
  </si>
  <si>
    <t>Анисимова Елизавета</t>
  </si>
  <si>
    <t>3ю</t>
  </si>
  <si>
    <t>Баркетова Екатерина</t>
  </si>
  <si>
    <t>Дерюшкина Александра</t>
  </si>
  <si>
    <t>Захаренкова Елизавета</t>
  </si>
  <si>
    <t>Исаенко Алина</t>
  </si>
  <si>
    <t>Кочеткова Елизавета</t>
  </si>
  <si>
    <t>Мирошникова Жанна</t>
  </si>
  <si>
    <t>Пемпель Элина</t>
  </si>
  <si>
    <t>Савченкова Елена</t>
  </si>
  <si>
    <t>Сафонов Владислав</t>
  </si>
  <si>
    <t>Худобец Алина</t>
  </si>
  <si>
    <t>1ю</t>
  </si>
  <si>
    <t>б/р</t>
  </si>
  <si>
    <t>Арчаков Александр</t>
  </si>
  <si>
    <t>Волоковская СШ</t>
  </si>
  <si>
    <t>Воловик Светлана</t>
  </si>
  <si>
    <t>Егоров Тимофей</t>
  </si>
  <si>
    <t>Кузьменко Кирилл</t>
  </si>
  <si>
    <t>Леонченков Артём</t>
  </si>
  <si>
    <t xml:space="preserve">Касаткина Екатерина </t>
  </si>
  <si>
    <t xml:space="preserve">Кудрявцева Виктория </t>
  </si>
  <si>
    <t>Шелевская Александра</t>
  </si>
  <si>
    <t>Буянов Олег</t>
  </si>
  <si>
    <t>Демидовский район</t>
  </si>
  <si>
    <t>Амбросенкова Дарья</t>
  </si>
  <si>
    <t>Иванов Алексей</t>
  </si>
  <si>
    <t>Карпенков Дмитрий</t>
  </si>
  <si>
    <t>Новикова Злата</t>
  </si>
  <si>
    <t>Перепелкин Андрей</t>
  </si>
  <si>
    <t>Сотников Алексей</t>
  </si>
  <si>
    <t>Дивасовская ОШ</t>
  </si>
  <si>
    <t>Жучкова Ольга</t>
  </si>
  <si>
    <t>Акашкин Михаил</t>
  </si>
  <si>
    <t>Дорогобужский р-н</t>
  </si>
  <si>
    <t>Богачева Екатерина</t>
  </si>
  <si>
    <t>Володин Александр</t>
  </si>
  <si>
    <t>Егоренкова Дарья</t>
  </si>
  <si>
    <t>Путяков Даниил</t>
  </si>
  <si>
    <t>Шорохова Елизавета</t>
  </si>
  <si>
    <t>Дувиряк Лидия</t>
  </si>
  <si>
    <t>Ефимов Илья</t>
  </si>
  <si>
    <t>Лапыкин Артем</t>
  </si>
  <si>
    <t>Макаров Андрей</t>
  </si>
  <si>
    <t>Моисеенков Максим</t>
  </si>
  <si>
    <t>Рубилов Игорь</t>
  </si>
  <si>
    <t xml:space="preserve">Акашев Даниил </t>
  </si>
  <si>
    <t>Балбышкин Кирилл</t>
  </si>
  <si>
    <t xml:space="preserve">Коваленков Марк </t>
  </si>
  <si>
    <t xml:space="preserve">Курочкина Анастасия </t>
  </si>
  <si>
    <t>Любин Тимофей</t>
  </si>
  <si>
    <t>Маненкова Таисия</t>
  </si>
  <si>
    <t>Миничкин Даниил</t>
  </si>
  <si>
    <t>Найчук Эльвира</t>
  </si>
  <si>
    <t>Павлинова Екатерина</t>
  </si>
  <si>
    <t>Лавренова Елена</t>
  </si>
  <si>
    <t>Прудников Дмитрий</t>
  </si>
  <si>
    <t>Никишина Анастасия</t>
  </si>
  <si>
    <t>Монастырщинский р-н</t>
  </si>
  <si>
    <t>Баранов Даниил</t>
  </si>
  <si>
    <t>Гусакова Ксения</t>
  </si>
  <si>
    <t>Ефремов Дмитрий</t>
  </si>
  <si>
    <t>Лайков Артем</t>
  </si>
  <si>
    <t>Миренков Владислав</t>
  </si>
  <si>
    <t>Миренкова Полина</t>
  </si>
  <si>
    <t>Тукмакова Ульяна</t>
  </si>
  <si>
    <t>Новодугинский р-н</t>
  </si>
  <si>
    <t>Дмитриева Юлия</t>
  </si>
  <si>
    <t>Ковшер Стефания</t>
  </si>
  <si>
    <t>Куликов Федор</t>
  </si>
  <si>
    <t>Курашевич Олег</t>
  </si>
  <si>
    <t>Лапин Владимир</t>
  </si>
  <si>
    <t>Степанов Дмитрий</t>
  </si>
  <si>
    <t>Горшкова Валерия</t>
  </si>
  <si>
    <t>Козлов Михаил</t>
  </si>
  <si>
    <t>Титкова Анна</t>
  </si>
  <si>
    <t>Феникс, Мольгино</t>
  </si>
  <si>
    <t>Борисов Эмиль</t>
  </si>
  <si>
    <t>Веселов Андрей</t>
  </si>
  <si>
    <t>Трушев Артём</t>
  </si>
  <si>
    <t>Ситникова Наталья</t>
  </si>
  <si>
    <t>Кваша Татьяна</t>
  </si>
  <si>
    <t>Панкова Ксения</t>
  </si>
  <si>
    <t xml:space="preserve">Семенова Юлия </t>
  </si>
  <si>
    <t>Темкинский район</t>
  </si>
  <si>
    <t>Копотев Максим</t>
  </si>
  <si>
    <t>Гурский Андрей</t>
  </si>
  <si>
    <t>Оршанский район</t>
  </si>
  <si>
    <t>Загорельская Алеся</t>
  </si>
  <si>
    <t>Загорельская Марина</t>
  </si>
  <si>
    <t>Устинова Елена</t>
  </si>
  <si>
    <t>Костюков Никита</t>
  </si>
  <si>
    <t>Бойков Даниил</t>
  </si>
  <si>
    <t>Шумская Елизавета</t>
  </si>
  <si>
    <t>Козенова Александра</t>
  </si>
  <si>
    <t>Андреев Илья</t>
  </si>
  <si>
    <t>Железняков Никита</t>
  </si>
  <si>
    <t xml:space="preserve"> Корот</t>
  </si>
  <si>
    <t>Длин</t>
  </si>
  <si>
    <t>Узлы</t>
  </si>
  <si>
    <t>Теория</t>
  </si>
  <si>
    <t>Легарева Алина</t>
  </si>
  <si>
    <t>Новиков Родион</t>
  </si>
  <si>
    <t>Желыкшеев Артем</t>
  </si>
  <si>
    <t>Выходцев Максим</t>
  </si>
  <si>
    <t>Фуников Сергей</t>
  </si>
  <si>
    <t>Ерилина Милена</t>
  </si>
  <si>
    <t>Матюшевская Екатерина</t>
  </si>
  <si>
    <t>Фроликов Никита</t>
  </si>
  <si>
    <t>Арзамасцева Анна</t>
  </si>
  <si>
    <t>Матвеева Екатерина</t>
  </si>
  <si>
    <t>Соловьев Илья</t>
  </si>
  <si>
    <t>Мирошниченко Екатерина</t>
  </si>
  <si>
    <t>Морозов Артем</t>
  </si>
  <si>
    <t>Морозов Богдан</t>
  </si>
  <si>
    <t>Черникевич Злата</t>
  </si>
  <si>
    <t>Максименкова Анастасия</t>
  </si>
  <si>
    <t>Горанская Анастасия</t>
  </si>
  <si>
    <t>Колосков Дмитрий</t>
  </si>
  <si>
    <t>Быков Данила</t>
  </si>
  <si>
    <t>Зарайский Александр</t>
  </si>
  <si>
    <t>Киселев Андрей</t>
  </si>
  <si>
    <t>Ковалев Ярослав</t>
  </si>
  <si>
    <t>Новиков Михаил</t>
  </si>
  <si>
    <t>Сердюк Марк</t>
  </si>
  <si>
    <t>Макаренкова Олеся</t>
  </si>
  <si>
    <t>Гуменюк Артем</t>
  </si>
  <si>
    <t>Савченков Иван</t>
  </si>
  <si>
    <t>Волховинский Даниил</t>
  </si>
  <si>
    <t>Ринг Наталья</t>
  </si>
  <si>
    <t>Лепешко Павел</t>
  </si>
  <si>
    <t>Столбиков Егор</t>
  </si>
  <si>
    <t>Бурняшев Роман</t>
  </si>
  <si>
    <t>СШ № 9, г. Рославль</t>
  </si>
  <si>
    <t>ДДТ г. Вязьма</t>
  </si>
  <si>
    <t>Результат</t>
  </si>
  <si>
    <t>Группа</t>
  </si>
  <si>
    <t>ст</t>
  </si>
  <si>
    <t>ср</t>
  </si>
  <si>
    <t>мл</t>
  </si>
  <si>
    <t>11-13.10.2017</t>
  </si>
  <si>
    <t>п. Красный бор</t>
  </si>
  <si>
    <t>Открытое Первенство Смоленской области по спортивному туризму на пешеходных дистанциях среди обучающихся "Осенняя тропа"</t>
  </si>
  <si>
    <t>Место</t>
  </si>
  <si>
    <t>04.06. нп</t>
  </si>
  <si>
    <t>Младшая группа</t>
  </si>
  <si>
    <t>Девушки</t>
  </si>
  <si>
    <t>Юноши</t>
  </si>
  <si>
    <t>Старшая группа</t>
  </si>
  <si>
    <t xml:space="preserve">Девушки </t>
  </si>
  <si>
    <t>Средняя группа</t>
  </si>
  <si>
    <t>Маньшев Сергей</t>
  </si>
  <si>
    <t>Старт</t>
  </si>
  <si>
    <t>Финиш</t>
  </si>
  <si>
    <t>Отсечка</t>
  </si>
  <si>
    <t>Беговое время</t>
  </si>
  <si>
    <t>Спуск</t>
  </si>
  <si>
    <t>Навесная переправа</t>
  </si>
  <si>
    <t>Подъем</t>
  </si>
  <si>
    <t>Бревно</t>
  </si>
  <si>
    <t>Траверс</t>
  </si>
  <si>
    <t>Превышение КВ</t>
  </si>
  <si>
    <t>Кол-во снятий с этапов</t>
  </si>
  <si>
    <t>Блок Навесная переправа</t>
  </si>
  <si>
    <t>Параллельные перила</t>
  </si>
  <si>
    <t>Блок спуск</t>
  </si>
  <si>
    <t>КП</t>
  </si>
  <si>
    <t>Маятник</t>
  </si>
  <si>
    <t>ПКВ</t>
  </si>
  <si>
    <t>сн</t>
  </si>
  <si>
    <t>Волковинский Даниил</t>
  </si>
  <si>
    <t>Открытое Первенство Смоленской области по спортивному туризму на пешеходных дистанциях среди обучающихся                                     "Осенняя тропа"</t>
  </si>
  <si>
    <t>Предварительный протокол результатов по конкурсу туристских узлов</t>
  </si>
  <si>
    <t>НП</t>
  </si>
  <si>
    <t>1НП</t>
  </si>
  <si>
    <t>ПКВ,4НП</t>
  </si>
  <si>
    <t>2НП</t>
  </si>
  <si>
    <t>3НП</t>
  </si>
  <si>
    <t>4НП</t>
  </si>
  <si>
    <t>5НП</t>
  </si>
  <si>
    <t>ПКВ,2НП</t>
  </si>
  <si>
    <t xml:space="preserve">ПКВ </t>
  </si>
  <si>
    <t>3/1ю</t>
  </si>
  <si>
    <t>Квалификационный ранг не определялся</t>
  </si>
  <si>
    <t>Квалификационный ранг-10,5</t>
  </si>
  <si>
    <t>Квалификационный ранг - 10,8</t>
  </si>
  <si>
    <t>Квалификационный ранг - 3,6</t>
  </si>
  <si>
    <t>Квалификационный ранг - 7</t>
  </si>
  <si>
    <t xml:space="preserve"> -</t>
  </si>
  <si>
    <t xml:space="preserve"> -117%-</t>
  </si>
  <si>
    <t>Выполнен. норматив</t>
  </si>
  <si>
    <t>Протокол результатов по виду "Дистанция-пешеходная", длинная 2 класса                                      (Код ВРВС 0840091811Я)</t>
  </si>
  <si>
    <t>Квалификационный ранг - 6,2</t>
  </si>
  <si>
    <t>Выполн. норматив</t>
  </si>
  <si>
    <t>Ирбис, СШ № 32 г. Смоленска</t>
  </si>
  <si>
    <t xml:space="preserve"> СШ № 32 г. Смоленска</t>
  </si>
  <si>
    <t>СШ № 28 г. Смоленска</t>
  </si>
  <si>
    <t>Вершина, СДЮСШОР №6, г. Смоленск</t>
  </si>
  <si>
    <t>СШ № 32 г. Смоленска</t>
  </si>
  <si>
    <t>ЦДЮТиЭ, г. Смоленск</t>
  </si>
  <si>
    <t>Квалификационный ранг - 6,9</t>
  </si>
  <si>
    <t>Козлов Дмитрий</t>
  </si>
  <si>
    <t>Результат, баллы</t>
  </si>
  <si>
    <t>Гл. секретарь</t>
  </si>
  <si>
    <t>Глухарева И.И.</t>
  </si>
  <si>
    <t>Гл. судья</t>
  </si>
  <si>
    <t>Листратенкова Е.П.</t>
  </si>
  <si>
    <t>Мостокалова Кристина</t>
  </si>
  <si>
    <t>Протокол результатов по виду "Дистанция-пешеходная", короткая 3 класса</t>
  </si>
  <si>
    <t>Протокол результатов по виду "Дистанция-пешеходная", короткая 2 класса (Код ВРВС 0840091811Я)</t>
  </si>
  <si>
    <t>-</t>
  </si>
  <si>
    <t>Протокол результатов по конкурсу                                                                     "Теоретические основы спортивного туризма"</t>
  </si>
  <si>
    <t>Протокол результатов по виду "Дистанция-пешеходная", длинная 3 класса</t>
  </si>
  <si>
    <t>м-12, 8 КП</t>
  </si>
  <si>
    <t>№ п/п</t>
  </si>
  <si>
    <t>Фамилия, имя</t>
  </si>
  <si>
    <t>Коллектив</t>
  </si>
  <si>
    <t>Разряд</t>
  </si>
  <si>
    <t>Кол-во не взятых КП</t>
  </si>
  <si>
    <t>СШ № 32 г. Смол</t>
  </si>
  <si>
    <t>Козупеев Артем</t>
  </si>
  <si>
    <t>МБОУ Пригорская СШ</t>
  </si>
  <si>
    <t>Жуков Арсений</t>
  </si>
  <si>
    <t>Вершина, СДЮСШОР №6</t>
  </si>
  <si>
    <t>Ковалевский Илья</t>
  </si>
  <si>
    <t>Азимут, Смоленск</t>
  </si>
  <si>
    <t>ЦДЮТиЭ, Смоленск</t>
  </si>
  <si>
    <t>Рылов Александр</t>
  </si>
  <si>
    <t>СФККК</t>
  </si>
  <si>
    <t>Ятчук Денис</t>
  </si>
  <si>
    <t>Ширяков Егор</t>
  </si>
  <si>
    <t>Акашев Даниил</t>
  </si>
  <si>
    <t>Коваленков Марк</t>
  </si>
  <si>
    <t>Ухнэм Егор</t>
  </si>
  <si>
    <t>СДЮСШОР №6 г. Смолен</t>
  </si>
  <si>
    <t>Рыжиков Ярослав</t>
  </si>
  <si>
    <t>Леонов Евгений</t>
  </si>
  <si>
    <t>Авролёв Максим</t>
  </si>
  <si>
    <t>Снежко Даниил</t>
  </si>
  <si>
    <t>Черняк Никита</t>
  </si>
  <si>
    <t>Фокин Алексей</t>
  </si>
  <si>
    <t>Самойлов Сергей</t>
  </si>
  <si>
    <t>Трынов Семен</t>
  </si>
  <si>
    <t>Квалификационный уровень - 22</t>
  </si>
  <si>
    <t>ж-12, 6 КП</t>
  </si>
  <si>
    <t>Выполен.норматив</t>
  </si>
  <si>
    <t>Григорьева Елена</t>
  </si>
  <si>
    <t>Ирбис, СШ № 32</t>
  </si>
  <si>
    <t>Ухнэм Елизавета</t>
  </si>
  <si>
    <t>Моисеенкова Софья</t>
  </si>
  <si>
    <t>Ковалева Анастасия</t>
  </si>
  <si>
    <t>Курочкина Анастасия</t>
  </si>
  <si>
    <t>Солдатова Виолетта</t>
  </si>
  <si>
    <t>ж-14, 9 КП</t>
  </si>
  <si>
    <t>Выполнен.норматив</t>
  </si>
  <si>
    <t>Рязанцева Татьяна</t>
  </si>
  <si>
    <t>Назарова Александра</t>
  </si>
  <si>
    <t>Орлова Маргарита</t>
  </si>
  <si>
    <t>Касаткина Екатерина</t>
  </si>
  <si>
    <t>Квалификационный уровень - 140</t>
  </si>
  <si>
    <t>м-14, 10 КП</t>
  </si>
  <si>
    <t>Лановой Илья</t>
  </si>
  <si>
    <t>Григорьев Павел</t>
  </si>
  <si>
    <t>Ткаченко Сергей</t>
  </si>
  <si>
    <t>Миглинский Роман</t>
  </si>
  <si>
    <t>Плисюк Павел</t>
  </si>
  <si>
    <t>Ледченков Тимофей</t>
  </si>
  <si>
    <t>Замескин Роман</t>
  </si>
  <si>
    <t>Трынов Кирилл</t>
  </si>
  <si>
    <t>Володькин Кирилл</t>
  </si>
  <si>
    <t>Зайцев Алексей</t>
  </si>
  <si>
    <t>снят</t>
  </si>
  <si>
    <t>СН</t>
  </si>
  <si>
    <t>Квалификационный уровень - 127</t>
  </si>
  <si>
    <t>м-16, 13 КП</t>
  </si>
  <si>
    <t>Зайцев Андрей</t>
  </si>
  <si>
    <t>Булычев Павел</t>
  </si>
  <si>
    <t>Авсюков Дмитрий</t>
  </si>
  <si>
    <t>Царегородцев Владислав</t>
  </si>
  <si>
    <t>Ковалев Никита</t>
  </si>
  <si>
    <t>Квалификационный уровень - 96</t>
  </si>
  <si>
    <t>ж-16, 12 КП</t>
  </si>
  <si>
    <t>СШ № 28, Смоленск</t>
  </si>
  <si>
    <t>Квалификационный уровень не определялся</t>
  </si>
  <si>
    <t>ж-18, 14 КП</t>
  </si>
  <si>
    <t>Гусева Елизавета</t>
  </si>
  <si>
    <t>Семенова Юлия</t>
  </si>
  <si>
    <t>м-18, 15 КП</t>
  </si>
  <si>
    <t>Протокол результатов по виду "Ориентирование по выбору"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</si>
</sst>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h:mm;@"/>
    <numFmt numFmtId="174" formatCode="h:mm:ss;@"/>
    <numFmt numFmtId="175" formatCode="mmm/yyyy"/>
    <numFmt numFmtId="176" formatCode="[$-FC19]d\ mmmm\ yyyy\ &quot;г.&quot;"/>
    <numFmt numFmtId="177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2"/>
      <name val="Calibri"/>
      <family val="2"/>
    </font>
    <font>
      <sz val="12"/>
      <color indexed="17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53" applyFont="1" applyBorder="1">
      <alignment/>
      <protection/>
    </xf>
    <xf numFmtId="0" fontId="2" fillId="0" borderId="10" xfId="53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14" fontId="4" fillId="0" borderId="10" xfId="53" applyNumberFormat="1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3" applyFont="1" applyBorder="1" applyAlignment="1">
      <alignment horizontal="center"/>
      <protection/>
    </xf>
    <xf numFmtId="2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53" applyFont="1" applyBorder="1" applyAlignment="1">
      <alignment horizontal="left"/>
      <protection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54" applyFont="1" applyBorder="1" applyAlignment="1">
      <alignment horizontal="left"/>
      <protection/>
    </xf>
    <xf numFmtId="1" fontId="4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2" fillId="33" borderId="0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6" fillId="0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173" fontId="57" fillId="0" borderId="1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21" fontId="2" fillId="0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/>
    </xf>
    <xf numFmtId="0" fontId="2" fillId="0" borderId="12" xfId="53" applyFont="1" applyBorder="1" applyAlignment="1">
      <alignment horizontal="center"/>
      <protection/>
    </xf>
    <xf numFmtId="1" fontId="2" fillId="33" borderId="13" xfId="0" applyNumberFormat="1" applyFont="1" applyFill="1" applyBorder="1" applyAlignment="1">
      <alignment horizontal="center"/>
    </xf>
    <xf numFmtId="0" fontId="4" fillId="0" borderId="13" xfId="53" applyFont="1" applyBorder="1">
      <alignment/>
      <protection/>
    </xf>
    <xf numFmtId="0" fontId="2" fillId="0" borderId="13" xfId="53" applyFont="1" applyBorder="1" applyAlignment="1">
      <alignment horizontal="center"/>
      <protection/>
    </xf>
    <xf numFmtId="0" fontId="4" fillId="33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0" borderId="12" xfId="53" applyFont="1" applyBorder="1">
      <alignment/>
      <protection/>
    </xf>
    <xf numFmtId="1" fontId="2" fillId="33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3" xfId="53" applyFont="1" applyBorder="1" applyAlignment="1">
      <alignment horizontal="left"/>
      <protection/>
    </xf>
    <xf numFmtId="0" fontId="0" fillId="7" borderId="10" xfId="0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/>
      <protection/>
    </xf>
    <xf numFmtId="21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center"/>
      <protection/>
    </xf>
    <xf numFmtId="0" fontId="0" fillId="35" borderId="10" xfId="0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2" fillId="0" borderId="0" xfId="55" applyFont="1" applyBorder="1" applyAlignment="1">
      <alignment horizontal="center" vertical="center" textRotation="90"/>
      <protection/>
    </xf>
    <xf numFmtId="0" fontId="2" fillId="0" borderId="0" xfId="55" applyFont="1" applyBorder="1" applyAlignment="1">
      <alignment horizontal="center" vertical="center" textRotation="90" wrapText="1"/>
      <protection/>
    </xf>
    <xf numFmtId="0" fontId="4" fillId="36" borderId="0" xfId="55" applyFont="1" applyFill="1" applyBorder="1" applyAlignment="1">
      <alignment horizontal="center" vertical="center" textRotation="90" wrapText="1"/>
      <protection/>
    </xf>
    <xf numFmtId="14" fontId="4" fillId="0" borderId="10" xfId="53" applyNumberFormat="1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0" xfId="55" applyFont="1" applyBorder="1" applyAlignment="1">
      <alignment horizontal="center" vertical="center" textRotation="90" wrapText="1"/>
      <protection/>
    </xf>
    <xf numFmtId="0" fontId="4" fillId="0" borderId="0" xfId="55" applyFont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7" borderId="14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55" applyFont="1" applyFill="1" applyBorder="1" applyAlignment="1">
      <alignment horizontal="center" vertical="center" textRotation="90"/>
      <protection/>
    </xf>
    <xf numFmtId="0" fontId="0" fillId="12" borderId="0" xfId="0" applyFill="1" applyBorder="1" applyAlignment="1">
      <alignment horizontal="center"/>
    </xf>
    <xf numFmtId="0" fontId="2" fillId="0" borderId="10" xfId="55" applyFont="1" applyBorder="1" applyAlignment="1">
      <alignment horizontal="center" vertical="center" wrapText="1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59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4" fillId="0" borderId="0" xfId="53" applyFont="1" applyBorder="1">
      <alignment/>
      <protection/>
    </xf>
    <xf numFmtId="0" fontId="2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172" fontId="56" fillId="0" borderId="10" xfId="0" applyNumberFormat="1" applyFont="1" applyBorder="1" applyAlignment="1">
      <alignment/>
    </xf>
    <xf numFmtId="172" fontId="56" fillId="0" borderId="0" xfId="0" applyNumberFormat="1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47" fontId="5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/>
    </xf>
    <xf numFmtId="0" fontId="56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0" fontId="4" fillId="37" borderId="0" xfId="0" applyFont="1" applyFill="1" applyBorder="1" applyAlignment="1">
      <alignment/>
    </xf>
    <xf numFmtId="47" fontId="2" fillId="37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60" fillId="37" borderId="0" xfId="0" applyFont="1" applyFill="1" applyBorder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61" fillId="0" borderId="10" xfId="53" applyFont="1" applyBorder="1">
      <alignment/>
      <protection/>
    </xf>
    <xf numFmtId="0" fontId="61" fillId="0" borderId="10" xfId="0" applyFont="1" applyFill="1" applyBorder="1" applyAlignment="1">
      <alignment horizontal="left"/>
    </xf>
    <xf numFmtId="0" fontId="4" fillId="37" borderId="10" xfId="53" applyFont="1" applyFill="1" applyBorder="1">
      <alignment/>
      <protection/>
    </xf>
    <xf numFmtId="0" fontId="57" fillId="0" borderId="10" xfId="53" applyFont="1" applyBorder="1">
      <alignment/>
      <protection/>
    </xf>
    <xf numFmtId="0" fontId="57" fillId="33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7" fillId="37" borderId="10" xfId="53" applyFont="1" applyFill="1" applyBorder="1">
      <alignment/>
      <protection/>
    </xf>
    <xf numFmtId="0" fontId="4" fillId="37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left" vertical="center" wrapText="1"/>
    </xf>
    <xf numFmtId="0" fontId="4" fillId="0" borderId="0" xfId="53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4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53" applyNumberFormat="1" applyFont="1" applyFill="1" applyBorder="1">
      <alignment/>
      <protection/>
    </xf>
    <xf numFmtId="177" fontId="4" fillId="0" borderId="0" xfId="53" applyNumberFormat="1" applyFont="1" applyFill="1" applyBorder="1" applyAlignment="1">
      <alignment horizontal="center"/>
      <protection/>
    </xf>
    <xf numFmtId="47" fontId="4" fillId="37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 horizontal="right" vertical="center" wrapText="1"/>
    </xf>
    <xf numFmtId="47" fontId="4" fillId="37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37" borderId="0" xfId="0" applyFont="1" applyFill="1" applyBorder="1" applyAlignment="1">
      <alignment horizontal="right"/>
    </xf>
    <xf numFmtId="9" fontId="4" fillId="37" borderId="0" xfId="0" applyNumberFormat="1" applyFont="1" applyFill="1" applyBorder="1" applyAlignment="1">
      <alignment horizontal="right"/>
    </xf>
    <xf numFmtId="177" fontId="4" fillId="37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4" fillId="0" borderId="16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/>
    </xf>
    <xf numFmtId="9" fontId="4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74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55" applyFont="1" applyFill="1" applyBorder="1" applyAlignment="1">
      <alignment horizontal="center" vertical="center" textRotation="90" wrapText="1"/>
      <protection/>
    </xf>
    <xf numFmtId="0" fontId="7" fillId="0" borderId="0" xfId="53" applyFont="1" applyBorder="1" applyAlignment="1">
      <alignment/>
      <protection/>
    </xf>
    <xf numFmtId="0" fontId="7" fillId="0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/>
    </xf>
    <xf numFmtId="0" fontId="57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72" fontId="56" fillId="0" borderId="10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9" fillId="36" borderId="10" xfId="55" applyFont="1" applyFill="1" applyBorder="1" applyAlignment="1">
      <alignment horizontal="center" vertical="center" wrapText="1"/>
      <protection/>
    </xf>
    <xf numFmtId="0" fontId="63" fillId="0" borderId="10" xfId="0" applyFont="1" applyBorder="1" applyAlignment="1">
      <alignment horizontal="center" vertical="center" wrapText="1"/>
    </xf>
    <xf numFmtId="9" fontId="4" fillId="37" borderId="0" xfId="0" applyNumberFormat="1" applyFont="1" applyFill="1" applyBorder="1" applyAlignment="1">
      <alignment horizontal="center"/>
    </xf>
    <xf numFmtId="173" fontId="57" fillId="0" borderId="0" xfId="0" applyNumberFormat="1" applyFont="1" applyBorder="1" applyAlignment="1">
      <alignment horizontal="center"/>
    </xf>
    <xf numFmtId="0" fontId="0" fillId="0" borderId="0" xfId="56">
      <alignment/>
      <protection/>
    </xf>
    <xf numFmtId="0" fontId="58" fillId="0" borderId="0" xfId="56" applyFont="1" applyBorder="1" applyAlignment="1">
      <alignment horizontal="center" vertical="center" wrapText="1"/>
      <protection/>
    </xf>
    <xf numFmtId="0" fontId="64" fillId="0" borderId="0" xfId="56" applyFont="1">
      <alignment/>
      <protection/>
    </xf>
    <xf numFmtId="0" fontId="57" fillId="0" borderId="0" xfId="56" applyFont="1">
      <alignment/>
      <protection/>
    </xf>
    <xf numFmtId="0" fontId="65" fillId="0" borderId="10" xfId="56" applyFont="1" applyBorder="1" applyAlignment="1">
      <alignment horizontal="center" vertical="center" wrapText="1"/>
      <protection/>
    </xf>
    <xf numFmtId="0" fontId="65" fillId="0" borderId="10" xfId="56" applyFont="1" applyBorder="1" applyAlignment="1">
      <alignment horizontal="center" vertical="center"/>
      <protection/>
    </xf>
    <xf numFmtId="0" fontId="65" fillId="0" borderId="10" xfId="56" applyFont="1" applyFill="1" applyBorder="1" applyAlignment="1">
      <alignment horizontal="center" vertical="center" wrapText="1"/>
      <protection/>
    </xf>
    <xf numFmtId="0" fontId="57" fillId="0" borderId="10" xfId="56" applyFont="1" applyBorder="1" applyAlignment="1">
      <alignment horizontal="center"/>
      <protection/>
    </xf>
    <xf numFmtId="0" fontId="57" fillId="0" borderId="10" xfId="56" applyFont="1" applyBorder="1">
      <alignment/>
      <protection/>
    </xf>
    <xf numFmtId="0" fontId="57" fillId="37" borderId="10" xfId="56" applyFont="1" applyFill="1" applyBorder="1" applyAlignment="1">
      <alignment horizontal="center"/>
      <protection/>
    </xf>
    <xf numFmtId="21" fontId="57" fillId="0" borderId="10" xfId="56" applyNumberFormat="1" applyFont="1" applyBorder="1">
      <alignment/>
      <protection/>
    </xf>
    <xf numFmtId="0" fontId="57" fillId="37" borderId="10" xfId="56" applyFont="1" applyFill="1" applyBorder="1">
      <alignment/>
      <protection/>
    </xf>
    <xf numFmtId="0" fontId="0" fillId="0" borderId="10" xfId="56" applyBorder="1" applyAlignment="1">
      <alignment horizontal="center"/>
      <protection/>
    </xf>
    <xf numFmtId="0" fontId="0" fillId="0" borderId="10" xfId="56" applyBorder="1">
      <alignment/>
      <protection/>
    </xf>
    <xf numFmtId="0" fontId="57" fillId="0" borderId="10" xfId="56" applyFont="1" applyFill="1" applyBorder="1">
      <alignment/>
      <protection/>
    </xf>
    <xf numFmtId="0" fontId="57" fillId="0" borderId="0" xfId="56" applyFont="1" applyFill="1" applyBorder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57" fillId="0" borderId="0" xfId="56" applyFont="1" applyBorder="1">
      <alignment/>
      <protection/>
    </xf>
    <xf numFmtId="21" fontId="57" fillId="0" borderId="0" xfId="56" applyNumberFormat="1" applyFont="1" applyBorder="1">
      <alignment/>
      <protection/>
    </xf>
    <xf numFmtId="0" fontId="4" fillId="0" borderId="0" xfId="56" applyFont="1" applyFill="1" applyBorder="1" applyAlignment="1">
      <alignment horizontal="right"/>
      <protection/>
    </xf>
    <xf numFmtId="9" fontId="4" fillId="0" borderId="0" xfId="56" applyNumberFormat="1" applyFont="1" applyBorder="1" applyAlignment="1">
      <alignment horizontal="center"/>
      <protection/>
    </xf>
    <xf numFmtId="177" fontId="57" fillId="0" borderId="0" xfId="56" applyNumberFormat="1" applyFont="1" applyBorder="1">
      <alignment/>
      <protection/>
    </xf>
    <xf numFmtId="0" fontId="5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177" fontId="4" fillId="0" borderId="0" xfId="56" applyNumberFormat="1" applyFont="1" applyBorder="1" applyAlignment="1">
      <alignment horizontal="left"/>
      <protection/>
    </xf>
    <xf numFmtId="0" fontId="4" fillId="0" borderId="0" xfId="56" applyFont="1" applyBorder="1" applyAlignment="1">
      <alignment horizontal="right"/>
      <protection/>
    </xf>
    <xf numFmtId="0" fontId="4" fillId="0" borderId="0" xfId="56" applyFont="1" applyFill="1" applyBorder="1" applyAlignment="1">
      <alignment horizontal="left"/>
      <protection/>
    </xf>
    <xf numFmtId="177" fontId="57" fillId="0" borderId="0" xfId="56" applyNumberFormat="1" applyFont="1" applyBorder="1" applyAlignment="1">
      <alignment horizontal="left"/>
      <protection/>
    </xf>
    <xf numFmtId="0" fontId="57" fillId="37" borderId="0" xfId="56" applyFont="1" applyFill="1" applyBorder="1" applyAlignment="1">
      <alignment horizontal="center"/>
      <protection/>
    </xf>
    <xf numFmtId="0" fontId="0" fillId="0" borderId="0" xfId="56" applyBorder="1">
      <alignment/>
      <protection/>
    </xf>
    <xf numFmtId="177" fontId="57" fillId="37" borderId="0" xfId="56" applyNumberFormat="1" applyFont="1" applyFill="1" applyBorder="1" applyAlignment="1">
      <alignment horizontal="left"/>
      <protection/>
    </xf>
    <xf numFmtId="0" fontId="4" fillId="0" borderId="0" xfId="56" applyFont="1" applyFill="1" applyBorder="1">
      <alignment/>
      <protection/>
    </xf>
    <xf numFmtId="177" fontId="57" fillId="0" borderId="0" xfId="56" applyNumberFormat="1" applyFont="1" applyBorder="1" applyAlignment="1">
      <alignment horizontal="center"/>
      <protection/>
    </xf>
    <xf numFmtId="0" fontId="4" fillId="0" borderId="16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9" fillId="0" borderId="0" xfId="56" applyFont="1" applyBorder="1" applyAlignment="1">
      <alignment horizontal="center" vertical="center" wrapText="1"/>
      <protection/>
    </xf>
    <xf numFmtId="0" fontId="58" fillId="0" borderId="0" xfId="56" applyFont="1" applyBorder="1" applyAlignment="1">
      <alignment horizontal="center" vertical="center" wrapText="1"/>
      <protection/>
    </xf>
    <xf numFmtId="0" fontId="57" fillId="0" borderId="16" xfId="56" applyFont="1" applyBorder="1" applyAlignment="1">
      <alignment horizontal="lef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M46"/>
  <sheetViews>
    <sheetView zoomScale="80" zoomScaleNormal="80" zoomScalePageLayoutView="0" workbookViewId="0" topLeftCell="A1">
      <selection activeCell="R13" sqref="R13"/>
    </sheetView>
  </sheetViews>
  <sheetFormatPr defaultColWidth="9.140625" defaultRowHeight="15"/>
  <cols>
    <col min="1" max="1" width="4.140625" style="0" customWidth="1"/>
    <col min="2" max="2" width="27.7109375" style="1" customWidth="1"/>
    <col min="3" max="3" width="35.28125" style="1" customWidth="1"/>
    <col min="4" max="4" width="5.8515625" style="2" hidden="1" customWidth="1"/>
    <col min="5" max="5" width="7.421875" style="2" hidden="1" customWidth="1"/>
    <col min="6" max="6" width="7.7109375" style="2" hidden="1" customWidth="1"/>
    <col min="7" max="7" width="11.57421875" style="2" hidden="1" customWidth="1"/>
    <col min="8" max="8" width="10.421875" style="0" hidden="1" customWidth="1"/>
    <col min="9" max="9" width="9.140625" style="0" hidden="1" customWidth="1"/>
    <col min="10" max="10" width="11.140625" style="46" customWidth="1"/>
  </cols>
  <sheetData>
    <row r="1" spans="1:11" ht="66" customHeight="1">
      <c r="A1" s="263" t="s">
        <v>155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s="74" customFormat="1" ht="36.75" customHeight="1">
      <c r="A2" s="264" t="s">
        <v>221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2:3" ht="34.5" customHeight="1">
      <c r="B3" s="50" t="s">
        <v>153</v>
      </c>
      <c r="C3" s="50" t="s">
        <v>154</v>
      </c>
    </row>
    <row r="4" spans="1:11" ht="45.75" customHeight="1">
      <c r="A4" s="205" t="s">
        <v>0</v>
      </c>
      <c r="B4" s="205" t="s">
        <v>1</v>
      </c>
      <c r="C4" s="205" t="s">
        <v>2</v>
      </c>
      <c r="D4" s="207" t="s">
        <v>3</v>
      </c>
      <c r="E4" s="206" t="s">
        <v>4</v>
      </c>
      <c r="F4" s="210" t="s">
        <v>5</v>
      </c>
      <c r="G4" s="210" t="s">
        <v>6</v>
      </c>
      <c r="H4" s="206" t="s">
        <v>149</v>
      </c>
      <c r="I4" s="211" t="s">
        <v>110</v>
      </c>
      <c r="J4" s="208" t="s">
        <v>148</v>
      </c>
      <c r="K4" s="209" t="s">
        <v>156</v>
      </c>
    </row>
    <row r="5" spans="1:10" ht="27.75" customHeight="1">
      <c r="A5" s="51"/>
      <c r="B5" s="201" t="s">
        <v>161</v>
      </c>
      <c r="C5" s="201" t="s">
        <v>159</v>
      </c>
      <c r="D5" s="53"/>
      <c r="E5" s="52"/>
      <c r="F5" s="52"/>
      <c r="G5" s="52"/>
      <c r="H5" s="52"/>
      <c r="I5" s="67"/>
      <c r="J5" s="54"/>
    </row>
    <row r="6" spans="1:13" s="29" customFormat="1" ht="16.5" customHeight="1">
      <c r="A6" s="13">
        <v>1</v>
      </c>
      <c r="B6" s="14" t="s">
        <v>21</v>
      </c>
      <c r="C6" s="6" t="s">
        <v>11</v>
      </c>
      <c r="D6" s="15" t="s">
        <v>9</v>
      </c>
      <c r="E6" s="16">
        <v>2001</v>
      </c>
      <c r="F6" s="17">
        <v>3</v>
      </c>
      <c r="G6" s="17"/>
      <c r="H6" s="9" t="s">
        <v>150</v>
      </c>
      <c r="I6" s="44">
        <v>3</v>
      </c>
      <c r="J6" s="203">
        <v>0.008842592592592591</v>
      </c>
      <c r="K6" s="13">
        <v>1</v>
      </c>
      <c r="M6" s="219"/>
    </row>
    <row r="7" spans="1:11" s="29" customFormat="1" ht="16.5" customHeight="1">
      <c r="A7" s="13">
        <v>2</v>
      </c>
      <c r="B7" s="14" t="s">
        <v>18</v>
      </c>
      <c r="C7" s="6" t="s">
        <v>11</v>
      </c>
      <c r="D7" s="15" t="s">
        <v>9</v>
      </c>
      <c r="E7" s="16">
        <v>2001</v>
      </c>
      <c r="F7" s="17">
        <v>2</v>
      </c>
      <c r="G7" s="17"/>
      <c r="H7" s="9" t="s">
        <v>150</v>
      </c>
      <c r="I7" s="44">
        <v>3</v>
      </c>
      <c r="J7" s="203">
        <v>0.00920138888888889</v>
      </c>
      <c r="K7" s="13">
        <v>2</v>
      </c>
    </row>
    <row r="8" spans="1:11" s="29" customFormat="1" ht="16.5" customHeight="1">
      <c r="A8" s="13">
        <v>3</v>
      </c>
      <c r="B8" s="14" t="s">
        <v>13</v>
      </c>
      <c r="C8" s="6" t="s">
        <v>11</v>
      </c>
      <c r="D8" s="15" t="s">
        <v>9</v>
      </c>
      <c r="E8" s="16">
        <v>2001</v>
      </c>
      <c r="F8" s="17">
        <v>2</v>
      </c>
      <c r="G8" s="17"/>
      <c r="H8" s="9" t="s">
        <v>150</v>
      </c>
      <c r="I8" s="44">
        <v>3</v>
      </c>
      <c r="J8" s="203">
        <v>0.009872685185185186</v>
      </c>
      <c r="K8" s="13">
        <v>3</v>
      </c>
    </row>
    <row r="9" spans="1:11" s="29" customFormat="1" ht="16.5" customHeight="1">
      <c r="A9" s="13">
        <v>4</v>
      </c>
      <c r="B9" s="14" t="s">
        <v>17</v>
      </c>
      <c r="C9" s="6" t="s">
        <v>11</v>
      </c>
      <c r="D9" s="15" t="s">
        <v>9</v>
      </c>
      <c r="E9" s="16">
        <v>2001</v>
      </c>
      <c r="F9" s="20">
        <v>3</v>
      </c>
      <c r="G9" s="20"/>
      <c r="H9" s="9" t="s">
        <v>150</v>
      </c>
      <c r="I9" s="44">
        <v>3</v>
      </c>
      <c r="J9" s="203">
        <v>0.010787037037037038</v>
      </c>
      <c r="K9" s="13">
        <v>4</v>
      </c>
    </row>
    <row r="10" spans="1:11" s="29" customFormat="1" ht="16.5" customHeight="1">
      <c r="A10" s="13">
        <v>5</v>
      </c>
      <c r="B10" s="14" t="s">
        <v>52</v>
      </c>
      <c r="C10" s="14" t="s">
        <v>47</v>
      </c>
      <c r="D10" s="18" t="s">
        <v>9</v>
      </c>
      <c r="E10" s="15">
        <v>2000</v>
      </c>
      <c r="F10" s="15" t="s">
        <v>26</v>
      </c>
      <c r="G10" s="15"/>
      <c r="H10" s="9" t="s">
        <v>150</v>
      </c>
      <c r="I10" s="44">
        <v>3</v>
      </c>
      <c r="J10" s="203">
        <v>0.012766203703703703</v>
      </c>
      <c r="K10" s="13">
        <v>5</v>
      </c>
    </row>
    <row r="11" spans="1:11" s="29" customFormat="1" ht="16.5" customHeight="1">
      <c r="A11" s="13">
        <v>6</v>
      </c>
      <c r="B11" s="6" t="s">
        <v>34</v>
      </c>
      <c r="C11" s="6" t="s">
        <v>147</v>
      </c>
      <c r="D11" s="15" t="s">
        <v>9</v>
      </c>
      <c r="E11" s="8">
        <v>2001</v>
      </c>
      <c r="F11" s="8"/>
      <c r="G11" s="8"/>
      <c r="H11" s="9" t="s">
        <v>150</v>
      </c>
      <c r="I11" s="47">
        <v>3</v>
      </c>
      <c r="J11" s="203">
        <v>0.012951388888888887</v>
      </c>
      <c r="K11" s="13">
        <v>6</v>
      </c>
    </row>
    <row r="12" spans="1:11" s="29" customFormat="1" ht="16.5" customHeight="1">
      <c r="A12" s="13">
        <v>7</v>
      </c>
      <c r="B12" s="6" t="s">
        <v>103</v>
      </c>
      <c r="C12" s="6" t="s">
        <v>100</v>
      </c>
      <c r="D12" s="10" t="s">
        <v>9</v>
      </c>
      <c r="E12" s="10">
        <v>2000</v>
      </c>
      <c r="F12" s="11"/>
      <c r="G12" s="11"/>
      <c r="H12" s="9" t="s">
        <v>150</v>
      </c>
      <c r="I12" s="44">
        <v>3</v>
      </c>
      <c r="J12" s="203">
        <v>0.015104166666666667</v>
      </c>
      <c r="K12" s="13">
        <v>7</v>
      </c>
    </row>
    <row r="13" spans="1:11" s="74" customFormat="1" ht="30" customHeight="1">
      <c r="A13" s="262" t="s">
        <v>196</v>
      </c>
      <c r="B13" s="262"/>
      <c r="C13" s="262"/>
      <c r="D13" s="202"/>
      <c r="E13" s="202"/>
      <c r="F13" s="202"/>
      <c r="G13" s="202"/>
      <c r="H13" s="202"/>
      <c r="I13" s="202"/>
      <c r="J13" s="202"/>
      <c r="K13" s="202"/>
    </row>
    <row r="14" spans="1:10" ht="27" customHeight="1">
      <c r="A14" s="68"/>
      <c r="B14" s="201" t="s">
        <v>161</v>
      </c>
      <c r="C14" s="201" t="s">
        <v>160</v>
      </c>
      <c r="D14" s="61"/>
      <c r="E14" s="69"/>
      <c r="F14" s="57"/>
      <c r="G14" s="57"/>
      <c r="H14" s="62"/>
      <c r="I14" s="70"/>
      <c r="J14" s="71"/>
    </row>
    <row r="15" spans="1:11" ht="16.5" customHeight="1">
      <c r="A15" s="13">
        <v>1</v>
      </c>
      <c r="B15" s="14" t="s">
        <v>31</v>
      </c>
      <c r="C15" s="14" t="s">
        <v>28</v>
      </c>
      <c r="D15" s="15" t="s">
        <v>8</v>
      </c>
      <c r="E15" s="15">
        <v>2000</v>
      </c>
      <c r="F15" s="15">
        <v>2</v>
      </c>
      <c r="G15" s="15"/>
      <c r="H15" s="9" t="s">
        <v>150</v>
      </c>
      <c r="I15" s="44">
        <v>3</v>
      </c>
      <c r="J15" s="203">
        <v>0.006458333333333333</v>
      </c>
      <c r="K15" s="13">
        <v>1</v>
      </c>
    </row>
    <row r="16" spans="1:11" ht="16.5" customHeight="1">
      <c r="A16" s="13">
        <v>2</v>
      </c>
      <c r="B16" s="14" t="s">
        <v>72</v>
      </c>
      <c r="C16" s="14" t="s">
        <v>71</v>
      </c>
      <c r="D16" s="15" t="s">
        <v>8</v>
      </c>
      <c r="E16" s="15">
        <v>2001</v>
      </c>
      <c r="F16" s="15">
        <v>2</v>
      </c>
      <c r="G16" s="22">
        <v>42908</v>
      </c>
      <c r="H16" s="9" t="s">
        <v>150</v>
      </c>
      <c r="I16" s="44">
        <v>3</v>
      </c>
      <c r="J16" s="203">
        <v>0.006481481481481481</v>
      </c>
      <c r="K16" s="13">
        <v>2</v>
      </c>
    </row>
    <row r="17" spans="1:11" ht="16.5" customHeight="1">
      <c r="A17" s="13">
        <v>3</v>
      </c>
      <c r="B17" s="14" t="s">
        <v>74</v>
      </c>
      <c r="C17" s="14" t="s">
        <v>71</v>
      </c>
      <c r="D17" s="15" t="s">
        <v>8</v>
      </c>
      <c r="E17" s="15">
        <v>2000</v>
      </c>
      <c r="F17" s="15">
        <v>2</v>
      </c>
      <c r="G17" s="22">
        <v>42908</v>
      </c>
      <c r="H17" s="9" t="s">
        <v>150</v>
      </c>
      <c r="I17" s="44">
        <v>3</v>
      </c>
      <c r="J17" s="203">
        <v>0.007256944444444444</v>
      </c>
      <c r="K17" s="13">
        <v>3</v>
      </c>
    </row>
    <row r="18" spans="1:11" ht="15.75">
      <c r="A18" s="13">
        <v>4</v>
      </c>
      <c r="B18" s="6" t="s">
        <v>99</v>
      </c>
      <c r="C18" s="6" t="s">
        <v>100</v>
      </c>
      <c r="D18" s="10" t="s">
        <v>8</v>
      </c>
      <c r="E18" s="10">
        <v>2001</v>
      </c>
      <c r="F18" s="11"/>
      <c r="G18" s="11"/>
      <c r="H18" s="9" t="s">
        <v>150</v>
      </c>
      <c r="I18" s="44">
        <v>3</v>
      </c>
      <c r="J18" s="203">
        <v>0.007673611111111111</v>
      </c>
      <c r="K18" s="13">
        <v>4</v>
      </c>
    </row>
    <row r="19" spans="1:11" ht="15.75">
      <c r="A19" s="13">
        <v>5</v>
      </c>
      <c r="B19" s="14" t="s">
        <v>76</v>
      </c>
      <c r="C19" s="14" t="s">
        <v>71</v>
      </c>
      <c r="D19" s="15" t="s">
        <v>8</v>
      </c>
      <c r="E19" s="15">
        <v>2001</v>
      </c>
      <c r="F19" s="15">
        <v>2</v>
      </c>
      <c r="G19" s="17"/>
      <c r="H19" s="9" t="s">
        <v>150</v>
      </c>
      <c r="I19" s="44">
        <v>3</v>
      </c>
      <c r="J19" s="203">
        <v>0.008055555555555555</v>
      </c>
      <c r="K19" s="13">
        <v>5</v>
      </c>
    </row>
    <row r="20" spans="1:11" ht="15.75">
      <c r="A20" s="13">
        <v>6</v>
      </c>
      <c r="B20" s="6" t="s">
        <v>65</v>
      </c>
      <c r="C20" s="94" t="s">
        <v>212</v>
      </c>
      <c r="D20" s="10" t="s">
        <v>8</v>
      </c>
      <c r="E20" s="10">
        <v>2002</v>
      </c>
      <c r="F20" s="11">
        <v>2</v>
      </c>
      <c r="G20" s="11"/>
      <c r="H20" s="8" t="s">
        <v>151</v>
      </c>
      <c r="I20" s="44">
        <v>3</v>
      </c>
      <c r="J20" s="203">
        <v>0.00835648148148148</v>
      </c>
      <c r="K20" s="13">
        <v>6</v>
      </c>
    </row>
    <row r="21" spans="1:11" ht="15.75">
      <c r="A21" s="13">
        <v>7</v>
      </c>
      <c r="B21" s="6" t="s">
        <v>109</v>
      </c>
      <c r="C21" s="40" t="s">
        <v>209</v>
      </c>
      <c r="D21" s="10" t="s">
        <v>8</v>
      </c>
      <c r="E21" s="10">
        <v>2000</v>
      </c>
      <c r="F21" s="11"/>
      <c r="G21" s="11"/>
      <c r="H21" s="9" t="s">
        <v>150</v>
      </c>
      <c r="I21" s="41">
        <v>3</v>
      </c>
      <c r="J21" s="203">
        <v>0.010034722222222221</v>
      </c>
      <c r="K21" s="13">
        <v>7</v>
      </c>
    </row>
    <row r="22" spans="1:11" ht="15.75">
      <c r="A22" s="13">
        <v>8</v>
      </c>
      <c r="B22" s="6" t="s">
        <v>108</v>
      </c>
      <c r="C22" s="40" t="s">
        <v>209</v>
      </c>
      <c r="D22" s="10" t="s">
        <v>8</v>
      </c>
      <c r="E22" s="10">
        <v>2000</v>
      </c>
      <c r="F22" s="11"/>
      <c r="G22" s="11"/>
      <c r="H22" s="9" t="s">
        <v>150</v>
      </c>
      <c r="I22" s="41">
        <v>3</v>
      </c>
      <c r="J22" s="203">
        <v>0.011319444444444444</v>
      </c>
      <c r="K22" s="13">
        <v>8</v>
      </c>
    </row>
    <row r="23" spans="1:11" s="74" customFormat="1" ht="30" customHeight="1">
      <c r="A23" s="262" t="s">
        <v>196</v>
      </c>
      <c r="B23" s="262"/>
      <c r="C23" s="262"/>
      <c r="D23" s="202"/>
      <c r="E23" s="202"/>
      <c r="F23" s="202"/>
      <c r="G23" s="202"/>
      <c r="H23" s="202"/>
      <c r="I23" s="202"/>
      <c r="J23" s="202"/>
      <c r="K23" s="202"/>
    </row>
    <row r="24" spans="2:10" s="29" customFormat="1" ht="33.75" customHeight="1">
      <c r="B24" s="201" t="s">
        <v>163</v>
      </c>
      <c r="C24" s="201" t="s">
        <v>162</v>
      </c>
      <c r="D24" s="61"/>
      <c r="E24" s="62"/>
      <c r="F24" s="62"/>
      <c r="G24" s="62"/>
      <c r="H24" s="64"/>
      <c r="I24" s="73"/>
      <c r="J24" s="63"/>
    </row>
    <row r="25" spans="1:11" s="29" customFormat="1" ht="16.5" customHeight="1">
      <c r="A25" s="13">
        <v>1</v>
      </c>
      <c r="B25" s="14" t="s">
        <v>22</v>
      </c>
      <c r="C25" s="6" t="s">
        <v>11</v>
      </c>
      <c r="D25" s="15" t="s">
        <v>9</v>
      </c>
      <c r="E25" s="16">
        <v>2002</v>
      </c>
      <c r="F25" s="15">
        <v>2</v>
      </c>
      <c r="G25" s="12">
        <v>42908</v>
      </c>
      <c r="H25" s="8" t="s">
        <v>151</v>
      </c>
      <c r="I25" s="16">
        <v>3</v>
      </c>
      <c r="J25" s="203">
        <v>0.009375</v>
      </c>
      <c r="K25" s="13">
        <v>1</v>
      </c>
    </row>
    <row r="26" spans="1:11" s="29" customFormat="1" ht="16.5" customHeight="1">
      <c r="A26" s="13">
        <v>2</v>
      </c>
      <c r="B26" s="14" t="s">
        <v>20</v>
      </c>
      <c r="C26" s="6" t="s">
        <v>11</v>
      </c>
      <c r="D26" s="15" t="s">
        <v>9</v>
      </c>
      <c r="E26" s="16">
        <v>2003</v>
      </c>
      <c r="F26" s="15">
        <v>2</v>
      </c>
      <c r="G26" s="12">
        <v>42908</v>
      </c>
      <c r="H26" s="8" t="s">
        <v>151</v>
      </c>
      <c r="I26" s="16">
        <v>3</v>
      </c>
      <c r="J26" s="203">
        <v>0.009560185185185185</v>
      </c>
      <c r="K26" s="13">
        <v>2</v>
      </c>
    </row>
    <row r="27" spans="1:11" s="29" customFormat="1" ht="16.5" customHeight="1">
      <c r="A27" s="13">
        <v>3</v>
      </c>
      <c r="B27" s="6" t="s">
        <v>66</v>
      </c>
      <c r="C27" s="94" t="s">
        <v>212</v>
      </c>
      <c r="D27" s="10" t="s">
        <v>9</v>
      </c>
      <c r="E27" s="10">
        <v>2003</v>
      </c>
      <c r="F27" s="11">
        <v>2</v>
      </c>
      <c r="G27" s="11"/>
      <c r="H27" s="8" t="s">
        <v>151</v>
      </c>
      <c r="I27" s="44">
        <v>3</v>
      </c>
      <c r="J27" s="203">
        <v>0.011736111111111109</v>
      </c>
      <c r="K27" s="13">
        <v>3</v>
      </c>
    </row>
    <row r="28" spans="1:11" s="29" customFormat="1" ht="16.5" customHeight="1">
      <c r="A28" s="13">
        <v>4</v>
      </c>
      <c r="B28" s="40" t="s">
        <v>106</v>
      </c>
      <c r="C28" s="40" t="s">
        <v>100</v>
      </c>
      <c r="D28" s="25" t="s">
        <v>9</v>
      </c>
      <c r="E28" s="26">
        <v>2003</v>
      </c>
      <c r="F28" s="26"/>
      <c r="G28" s="26"/>
      <c r="H28" s="8" t="s">
        <v>151</v>
      </c>
      <c r="I28" s="44">
        <v>3</v>
      </c>
      <c r="J28" s="203">
        <v>0.012615740740740742</v>
      </c>
      <c r="K28" s="13">
        <v>4</v>
      </c>
    </row>
    <row r="29" spans="1:11" s="29" customFormat="1" ht="16.5" customHeight="1">
      <c r="A29" s="13">
        <v>5</v>
      </c>
      <c r="B29" s="6" t="s">
        <v>101</v>
      </c>
      <c r="C29" s="35" t="s">
        <v>100</v>
      </c>
      <c r="D29" s="10" t="s">
        <v>9</v>
      </c>
      <c r="E29" s="10">
        <v>2003</v>
      </c>
      <c r="F29" s="11"/>
      <c r="G29" s="11"/>
      <c r="H29" s="8" t="s">
        <v>151</v>
      </c>
      <c r="I29" s="44">
        <v>3</v>
      </c>
      <c r="J29" s="203">
        <v>0.015011574074074075</v>
      </c>
      <c r="K29" s="13">
        <v>5</v>
      </c>
    </row>
    <row r="30" spans="1:11" ht="16.5" customHeight="1">
      <c r="A30" s="13">
        <v>6</v>
      </c>
      <c r="B30" s="6" t="s">
        <v>102</v>
      </c>
      <c r="C30" s="6" t="s">
        <v>100</v>
      </c>
      <c r="D30" s="10" t="s">
        <v>9</v>
      </c>
      <c r="E30" s="10">
        <v>2003</v>
      </c>
      <c r="F30" s="11"/>
      <c r="G30" s="11"/>
      <c r="H30" s="8" t="s">
        <v>151</v>
      </c>
      <c r="I30" s="44">
        <v>3</v>
      </c>
      <c r="J30" s="203">
        <v>0.020682870370370372</v>
      </c>
      <c r="K30" s="13">
        <v>6</v>
      </c>
    </row>
    <row r="31" spans="1:11" ht="16.5" customHeight="1">
      <c r="A31" s="13">
        <v>7</v>
      </c>
      <c r="B31" s="14" t="s">
        <v>53</v>
      </c>
      <c r="C31" s="31" t="s">
        <v>207</v>
      </c>
      <c r="D31" s="15" t="s">
        <v>9</v>
      </c>
      <c r="E31" s="16">
        <v>2004</v>
      </c>
      <c r="F31" s="11"/>
      <c r="G31" s="11"/>
      <c r="H31" s="8" t="s">
        <v>151</v>
      </c>
      <c r="I31" s="44">
        <v>3</v>
      </c>
      <c r="J31" s="203">
        <v>0.016550925925925924</v>
      </c>
      <c r="K31" s="13">
        <v>7</v>
      </c>
    </row>
    <row r="32" spans="1:11" s="74" customFormat="1" ht="30" customHeight="1">
      <c r="A32" s="262" t="s">
        <v>196</v>
      </c>
      <c r="B32" s="262"/>
      <c r="C32" s="262"/>
      <c r="D32" s="202"/>
      <c r="E32" s="202"/>
      <c r="F32" s="202"/>
      <c r="G32" s="202"/>
      <c r="H32" s="202"/>
      <c r="I32" s="202"/>
      <c r="J32" s="202"/>
      <c r="K32" s="202"/>
    </row>
    <row r="33" spans="1:10" ht="30.75" customHeight="1">
      <c r="A33" s="55"/>
      <c r="B33" s="201" t="s">
        <v>163</v>
      </c>
      <c r="C33" s="201" t="s">
        <v>160</v>
      </c>
      <c r="D33" s="61"/>
      <c r="E33" s="61"/>
      <c r="F33" s="61"/>
      <c r="G33" s="72"/>
      <c r="H33" s="64"/>
      <c r="I33" s="70"/>
      <c r="J33" s="71"/>
    </row>
    <row r="34" spans="1:11" ht="15.75">
      <c r="A34" s="13">
        <v>1</v>
      </c>
      <c r="B34" s="14" t="s">
        <v>54</v>
      </c>
      <c r="C34" s="31" t="s">
        <v>207</v>
      </c>
      <c r="D34" s="15" t="s">
        <v>8</v>
      </c>
      <c r="E34" s="15">
        <v>2003</v>
      </c>
      <c r="F34" s="11"/>
      <c r="G34" s="11"/>
      <c r="H34" s="8" t="s">
        <v>151</v>
      </c>
      <c r="I34" s="44">
        <v>3</v>
      </c>
      <c r="J34" s="203">
        <v>0.008043981481481482</v>
      </c>
      <c r="K34" s="13">
        <v>1</v>
      </c>
    </row>
    <row r="35" spans="1:11" ht="15.75">
      <c r="A35" s="13">
        <v>2</v>
      </c>
      <c r="B35" s="14" t="s">
        <v>57</v>
      </c>
      <c r="C35" s="31" t="s">
        <v>207</v>
      </c>
      <c r="D35" s="15" t="s">
        <v>8</v>
      </c>
      <c r="E35" s="15">
        <v>2003</v>
      </c>
      <c r="F35" s="11"/>
      <c r="G35" s="11"/>
      <c r="H35" s="8" t="s">
        <v>151</v>
      </c>
      <c r="I35" s="44">
        <v>3</v>
      </c>
      <c r="J35" s="203">
        <v>0.00846064814814815</v>
      </c>
      <c r="K35" s="13">
        <v>2</v>
      </c>
    </row>
    <row r="36" spans="1:11" ht="15.75">
      <c r="A36" s="13">
        <v>3</v>
      </c>
      <c r="B36" s="14" t="s">
        <v>56</v>
      </c>
      <c r="C36" s="31" t="s">
        <v>207</v>
      </c>
      <c r="D36" s="15" t="s">
        <v>8</v>
      </c>
      <c r="E36" s="15">
        <v>2003</v>
      </c>
      <c r="F36" s="24"/>
      <c r="G36" s="24"/>
      <c r="H36" s="8" t="s">
        <v>151</v>
      </c>
      <c r="I36" s="44">
        <v>3</v>
      </c>
      <c r="J36" s="203">
        <v>0.008622685185185185</v>
      </c>
      <c r="K36" s="13">
        <v>3</v>
      </c>
    </row>
    <row r="37" spans="1:11" ht="15.75">
      <c r="A37" s="13">
        <v>4</v>
      </c>
      <c r="B37" s="14" t="s">
        <v>58</v>
      </c>
      <c r="C37" s="31" t="s">
        <v>207</v>
      </c>
      <c r="D37" s="15" t="s">
        <v>8</v>
      </c>
      <c r="E37" s="15">
        <v>2003</v>
      </c>
      <c r="F37" s="11"/>
      <c r="G37" s="11"/>
      <c r="H37" s="8" t="s">
        <v>151</v>
      </c>
      <c r="I37" s="44">
        <v>3</v>
      </c>
      <c r="J37" s="203">
        <v>0.008680555555555556</v>
      </c>
      <c r="K37" s="13">
        <v>4</v>
      </c>
    </row>
    <row r="38" spans="1:11" ht="15.75">
      <c r="A38" s="13">
        <v>5</v>
      </c>
      <c r="B38" s="14" t="s">
        <v>55</v>
      </c>
      <c r="C38" s="31" t="s">
        <v>207</v>
      </c>
      <c r="D38" s="15" t="s">
        <v>8</v>
      </c>
      <c r="E38" s="15">
        <v>2003</v>
      </c>
      <c r="F38" s="11"/>
      <c r="G38" s="11"/>
      <c r="H38" s="8" t="s">
        <v>151</v>
      </c>
      <c r="I38" s="44">
        <v>3</v>
      </c>
      <c r="J38" s="203">
        <v>0.011226851851851854</v>
      </c>
      <c r="K38" s="13">
        <v>5</v>
      </c>
    </row>
    <row r="39" spans="1:11" ht="15.75">
      <c r="A39" s="13">
        <v>6</v>
      </c>
      <c r="B39" s="6" t="s">
        <v>104</v>
      </c>
      <c r="C39" s="6" t="s">
        <v>100</v>
      </c>
      <c r="D39" s="10" t="s">
        <v>8</v>
      </c>
      <c r="E39" s="10">
        <v>2003</v>
      </c>
      <c r="F39" s="11"/>
      <c r="G39" s="11"/>
      <c r="H39" s="8" t="s">
        <v>151</v>
      </c>
      <c r="I39" s="44">
        <v>3</v>
      </c>
      <c r="J39" s="203">
        <v>0.012627314814814815</v>
      </c>
      <c r="K39" s="13">
        <v>6</v>
      </c>
    </row>
    <row r="40" spans="1:11" ht="15.75">
      <c r="A40" s="13">
        <v>7</v>
      </c>
      <c r="B40" s="14" t="s">
        <v>75</v>
      </c>
      <c r="C40" s="14" t="s">
        <v>71</v>
      </c>
      <c r="D40" s="15" t="s">
        <v>8</v>
      </c>
      <c r="E40" s="15">
        <v>2002</v>
      </c>
      <c r="F40" s="15">
        <v>2</v>
      </c>
      <c r="G40" s="22">
        <v>42908</v>
      </c>
      <c r="H40" s="8" t="s">
        <v>151</v>
      </c>
      <c r="I40" s="44">
        <v>3</v>
      </c>
      <c r="J40" s="203">
        <v>0.01765046296296296</v>
      </c>
      <c r="K40" s="13">
        <v>7</v>
      </c>
    </row>
    <row r="41" spans="1:11" ht="15.75">
      <c r="A41" s="13">
        <v>8</v>
      </c>
      <c r="B41" s="6" t="s">
        <v>105</v>
      </c>
      <c r="C41" s="6" t="s">
        <v>100</v>
      </c>
      <c r="D41" s="10" t="s">
        <v>8</v>
      </c>
      <c r="E41" s="10">
        <v>2003</v>
      </c>
      <c r="F41" s="11"/>
      <c r="G41" s="11"/>
      <c r="H41" s="8" t="s">
        <v>151</v>
      </c>
      <c r="I41" s="44">
        <v>3</v>
      </c>
      <c r="J41" s="203">
        <v>0.024305555555555556</v>
      </c>
      <c r="K41" s="13">
        <v>8</v>
      </c>
    </row>
    <row r="42" spans="1:11" s="74" customFormat="1" ht="30" customHeight="1">
      <c r="A42" s="262" t="s">
        <v>196</v>
      </c>
      <c r="B42" s="262"/>
      <c r="C42" s="262"/>
      <c r="D42" s="202"/>
      <c r="E42" s="202"/>
      <c r="F42" s="202"/>
      <c r="G42" s="202"/>
      <c r="H42" s="202"/>
      <c r="I42" s="202"/>
      <c r="J42" s="202"/>
      <c r="K42" s="202"/>
    </row>
    <row r="44" spans="2:3" ht="15.75">
      <c r="B44" s="217" t="s">
        <v>216</v>
      </c>
      <c r="C44" s="217" t="s">
        <v>217</v>
      </c>
    </row>
    <row r="45" spans="2:3" ht="15.75">
      <c r="B45" s="217"/>
      <c r="C45" s="217"/>
    </row>
    <row r="46" spans="2:3" ht="15.75">
      <c r="B46" s="217" t="s">
        <v>218</v>
      </c>
      <c r="C46" s="217" t="s">
        <v>219</v>
      </c>
    </row>
  </sheetData>
  <sheetProtection password="CC6F" sheet="1"/>
  <mergeCells count="6">
    <mergeCell ref="A13:C13"/>
    <mergeCell ref="A23:C23"/>
    <mergeCell ref="A32:C32"/>
    <mergeCell ref="A42:C42"/>
    <mergeCell ref="A1:K1"/>
    <mergeCell ref="A2:K2"/>
  </mergeCells>
  <printOptions/>
  <pageMargins left="0.6299212598425197" right="0.2362204724409449" top="0.35433070866141736" bottom="0.35433070866141736" header="0.31496062992125984" footer="0.31496062992125984"/>
  <pageSetup fitToHeight="0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Q116"/>
  <sheetViews>
    <sheetView zoomScale="80" zoomScaleNormal="80" zoomScalePageLayoutView="0" workbookViewId="0" topLeftCell="A34">
      <selection activeCell="B26" sqref="B26"/>
    </sheetView>
  </sheetViews>
  <sheetFormatPr defaultColWidth="9.140625" defaultRowHeight="15"/>
  <cols>
    <col min="1" max="1" width="4.140625" style="0" customWidth="1"/>
    <col min="2" max="2" width="27.7109375" style="1" customWidth="1"/>
    <col min="3" max="3" width="41.57421875" style="1" customWidth="1"/>
    <col min="4" max="4" width="9.00390625" style="1" customWidth="1"/>
    <col min="5" max="5" width="9.00390625" style="2" hidden="1" customWidth="1"/>
    <col min="6" max="6" width="7.421875" style="2" hidden="1" customWidth="1"/>
    <col min="7" max="7" width="10.421875" style="0" hidden="1" customWidth="1"/>
    <col min="8" max="8" width="11.7109375" style="46" customWidth="1"/>
    <col min="9" max="9" width="9.57421875" style="0" customWidth="1"/>
    <col min="10" max="10" width="11.140625" style="0" customWidth="1"/>
  </cols>
  <sheetData>
    <row r="1" spans="1:10" ht="44.25" customHeight="1">
      <c r="A1" s="266" t="s">
        <v>155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10" ht="42.75" customHeight="1">
      <c r="A2" s="265" t="s">
        <v>222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8" ht="24" customHeight="1">
      <c r="A3" s="49"/>
      <c r="B3" s="50" t="s">
        <v>153</v>
      </c>
      <c r="C3" s="50" t="s">
        <v>154</v>
      </c>
      <c r="D3" s="50"/>
      <c r="E3" s="49"/>
      <c r="F3" s="49"/>
      <c r="G3" s="49"/>
      <c r="H3" s="49"/>
    </row>
    <row r="4" spans="1:10" ht="45.75" customHeight="1">
      <c r="A4" s="205" t="s">
        <v>0</v>
      </c>
      <c r="B4" s="205" t="s">
        <v>1</v>
      </c>
      <c r="C4" s="205" t="s">
        <v>2</v>
      </c>
      <c r="D4" s="206" t="s">
        <v>5</v>
      </c>
      <c r="E4" s="207" t="s">
        <v>3</v>
      </c>
      <c r="F4" s="206" t="s">
        <v>4</v>
      </c>
      <c r="G4" s="206" t="s">
        <v>149</v>
      </c>
      <c r="H4" s="208" t="s">
        <v>148</v>
      </c>
      <c r="I4" s="209" t="s">
        <v>156</v>
      </c>
      <c r="J4" s="209" t="s">
        <v>206</v>
      </c>
    </row>
    <row r="5" spans="1:9" ht="35.25" customHeight="1">
      <c r="A5" s="51"/>
      <c r="B5" s="201" t="s">
        <v>158</v>
      </c>
      <c r="C5" s="201" t="s">
        <v>159</v>
      </c>
      <c r="D5" s="52"/>
      <c r="E5" s="53"/>
      <c r="F5" s="52"/>
      <c r="G5" s="52"/>
      <c r="H5" s="54"/>
      <c r="I5" s="29"/>
    </row>
    <row r="6" spans="1:10" ht="16.5" customHeight="1">
      <c r="A6" s="15">
        <v>1</v>
      </c>
      <c r="B6" s="14" t="s">
        <v>45</v>
      </c>
      <c r="C6" s="14" t="s">
        <v>44</v>
      </c>
      <c r="D6" s="11" t="s">
        <v>12</v>
      </c>
      <c r="E6" s="15" t="s">
        <v>9</v>
      </c>
      <c r="F6" s="16">
        <v>2006</v>
      </c>
      <c r="G6" s="45" t="s">
        <v>152</v>
      </c>
      <c r="H6" s="66">
        <v>0.23263888888888887</v>
      </c>
      <c r="I6" s="13">
        <v>1</v>
      </c>
      <c r="J6" s="13">
        <v>3</v>
      </c>
    </row>
    <row r="7" spans="1:12" ht="16.5" customHeight="1">
      <c r="A7" s="15">
        <v>2</v>
      </c>
      <c r="B7" s="6" t="s">
        <v>41</v>
      </c>
      <c r="C7" s="30" t="s">
        <v>37</v>
      </c>
      <c r="D7" s="11" t="s">
        <v>26</v>
      </c>
      <c r="E7" s="10" t="s">
        <v>9</v>
      </c>
      <c r="F7" s="10">
        <v>2007</v>
      </c>
      <c r="G7" s="45" t="s">
        <v>152</v>
      </c>
      <c r="H7" s="66">
        <v>0.24583333333333335</v>
      </c>
      <c r="I7" s="13">
        <v>2</v>
      </c>
      <c r="J7" s="15">
        <v>3</v>
      </c>
      <c r="L7" s="218"/>
    </row>
    <row r="8" spans="1:12" ht="16.5" customHeight="1">
      <c r="A8" s="15">
        <v>3</v>
      </c>
      <c r="B8" s="6" t="s">
        <v>62</v>
      </c>
      <c r="C8" s="94" t="s">
        <v>212</v>
      </c>
      <c r="D8" s="11">
        <v>3</v>
      </c>
      <c r="E8" s="10" t="s">
        <v>9</v>
      </c>
      <c r="F8" s="10">
        <v>2006</v>
      </c>
      <c r="G8" s="45" t="s">
        <v>152</v>
      </c>
      <c r="H8" s="66">
        <v>0.27638888888888885</v>
      </c>
      <c r="I8" s="13">
        <v>3</v>
      </c>
      <c r="J8" s="13" t="s">
        <v>12</v>
      </c>
      <c r="L8" s="218"/>
    </row>
    <row r="9" spans="1:10" ht="16.5" customHeight="1">
      <c r="A9" s="15">
        <v>4</v>
      </c>
      <c r="B9" s="174" t="s">
        <v>88</v>
      </c>
      <c r="C9" s="94" t="s">
        <v>210</v>
      </c>
      <c r="D9" s="11" t="s">
        <v>25</v>
      </c>
      <c r="E9" s="15" t="s">
        <v>9</v>
      </c>
      <c r="F9" s="15">
        <v>2006</v>
      </c>
      <c r="G9" s="45" t="s">
        <v>152</v>
      </c>
      <c r="H9" s="66">
        <v>0.29097222222222224</v>
      </c>
      <c r="I9" s="13">
        <v>4</v>
      </c>
      <c r="J9" s="13" t="s">
        <v>12</v>
      </c>
    </row>
    <row r="10" spans="1:10" ht="16.5" customHeight="1">
      <c r="A10" s="15">
        <v>5</v>
      </c>
      <c r="B10" s="6" t="s">
        <v>128</v>
      </c>
      <c r="C10" s="31" t="s">
        <v>207</v>
      </c>
      <c r="D10" s="11" t="s">
        <v>26</v>
      </c>
      <c r="E10" s="15" t="s">
        <v>9</v>
      </c>
      <c r="F10" s="10">
        <v>2008</v>
      </c>
      <c r="G10" s="45" t="s">
        <v>152</v>
      </c>
      <c r="H10" s="66">
        <v>0.3854166666666667</v>
      </c>
      <c r="I10" s="13">
        <v>5</v>
      </c>
      <c r="J10" s="8" t="s">
        <v>201</v>
      </c>
    </row>
    <row r="11" spans="1:10" ht="16.5" customHeight="1">
      <c r="A11" s="15">
        <v>6</v>
      </c>
      <c r="B11" s="6" t="s">
        <v>220</v>
      </c>
      <c r="C11" s="14" t="s">
        <v>208</v>
      </c>
      <c r="D11" s="11" t="s">
        <v>26</v>
      </c>
      <c r="E11" s="10" t="s">
        <v>9</v>
      </c>
      <c r="F11" s="10">
        <v>2005</v>
      </c>
      <c r="G11" s="45" t="s">
        <v>152</v>
      </c>
      <c r="H11" s="66">
        <v>0.4270833333333333</v>
      </c>
      <c r="I11" s="13">
        <v>6</v>
      </c>
      <c r="J11" s="5"/>
    </row>
    <row r="12" spans="1:13" ht="16.5" customHeight="1">
      <c r="A12" s="15">
        <v>7</v>
      </c>
      <c r="B12" s="6" t="s">
        <v>130</v>
      </c>
      <c r="C12" s="31" t="s">
        <v>207</v>
      </c>
      <c r="D12" s="11" t="s">
        <v>26</v>
      </c>
      <c r="E12" s="15" t="s">
        <v>9</v>
      </c>
      <c r="F12" s="15">
        <v>2006</v>
      </c>
      <c r="G12" s="45" t="s">
        <v>152</v>
      </c>
      <c r="H12" s="66">
        <v>0.4305555555555556</v>
      </c>
      <c r="I12" s="13">
        <v>7</v>
      </c>
      <c r="J12" s="5"/>
      <c r="M12" s="218"/>
    </row>
    <row r="13" spans="1:10" ht="16.5" customHeight="1">
      <c r="A13" s="15">
        <v>8</v>
      </c>
      <c r="B13" s="6" t="s">
        <v>129</v>
      </c>
      <c r="C13" s="31" t="s">
        <v>207</v>
      </c>
      <c r="D13" s="11" t="s">
        <v>26</v>
      </c>
      <c r="E13" s="15" t="s">
        <v>9</v>
      </c>
      <c r="F13" s="15">
        <v>2008</v>
      </c>
      <c r="G13" s="45" t="s">
        <v>152</v>
      </c>
      <c r="H13" s="66">
        <v>0.5027777777777778</v>
      </c>
      <c r="I13" s="13">
        <v>8</v>
      </c>
      <c r="J13" s="5"/>
    </row>
    <row r="14" spans="1:17" ht="16.5" customHeight="1">
      <c r="A14" s="15">
        <v>9</v>
      </c>
      <c r="B14" s="6" t="s">
        <v>125</v>
      </c>
      <c r="C14" s="6" t="s">
        <v>146</v>
      </c>
      <c r="D14" s="11" t="s">
        <v>26</v>
      </c>
      <c r="E14" s="10" t="s">
        <v>9</v>
      </c>
      <c r="F14" s="10">
        <v>2008</v>
      </c>
      <c r="G14" s="45" t="s">
        <v>152</v>
      </c>
      <c r="H14" s="66">
        <v>0.5673611111111111</v>
      </c>
      <c r="I14" s="13">
        <v>9</v>
      </c>
      <c r="J14" s="5"/>
      <c r="Q14" s="74"/>
    </row>
    <row r="15" spans="1:11" ht="16.5" customHeight="1">
      <c r="A15" s="160"/>
      <c r="B15" s="160"/>
      <c r="C15" s="161" t="s">
        <v>213</v>
      </c>
      <c r="D15" s="163"/>
      <c r="E15" s="161"/>
      <c r="F15" s="193"/>
      <c r="G15" s="163"/>
      <c r="H15" s="163"/>
      <c r="I15" s="163"/>
      <c r="J15" s="164"/>
      <c r="K15" s="164"/>
    </row>
    <row r="16" spans="1:11" ht="14.25" customHeight="1">
      <c r="A16" s="160"/>
      <c r="B16"/>
      <c r="C16" s="197" t="s">
        <v>195</v>
      </c>
      <c r="D16" s="227">
        <v>1.17</v>
      </c>
      <c r="E16" s="196"/>
      <c r="F16" s="196"/>
      <c r="G16" s="163"/>
      <c r="H16" s="228">
        <f>D16*$H$6</f>
        <v>0.27218749999999997</v>
      </c>
      <c r="I16" s="163"/>
      <c r="J16" s="164"/>
      <c r="K16" s="164"/>
    </row>
    <row r="17" spans="1:11" ht="15" customHeight="1">
      <c r="A17" s="160"/>
      <c r="B17"/>
      <c r="C17" s="197" t="s">
        <v>12</v>
      </c>
      <c r="D17" s="227">
        <v>1.32</v>
      </c>
      <c r="E17" s="196"/>
      <c r="F17" s="196"/>
      <c r="G17" s="163"/>
      <c r="H17" s="228">
        <f>D17*$H$6</f>
        <v>0.3070833333333333</v>
      </c>
      <c r="I17" s="163"/>
      <c r="J17" s="164"/>
      <c r="K17" s="164"/>
    </row>
    <row r="18" spans="1:8" s="29" customFormat="1" ht="31.5" customHeight="1">
      <c r="A18" s="55"/>
      <c r="B18" s="201" t="s">
        <v>158</v>
      </c>
      <c r="C18" s="201" t="s">
        <v>160</v>
      </c>
      <c r="D18" s="57"/>
      <c r="E18" s="56"/>
      <c r="F18" s="56"/>
      <c r="G18" s="58"/>
      <c r="H18" s="59"/>
    </row>
    <row r="19" spans="1:10" ht="16.5" customHeight="1">
      <c r="A19" s="13">
        <v>1</v>
      </c>
      <c r="B19" s="170" t="s">
        <v>59</v>
      </c>
      <c r="C19" s="94" t="s">
        <v>212</v>
      </c>
      <c r="D19" s="11">
        <v>3</v>
      </c>
      <c r="E19" s="10" t="s">
        <v>8</v>
      </c>
      <c r="F19" s="10">
        <v>2006</v>
      </c>
      <c r="G19" s="45" t="s">
        <v>152</v>
      </c>
      <c r="H19" s="66">
        <v>0.1388888888888889</v>
      </c>
      <c r="I19" s="13">
        <v>1</v>
      </c>
      <c r="J19" s="15">
        <v>3</v>
      </c>
    </row>
    <row r="20" spans="1:10" ht="16.5" customHeight="1">
      <c r="A20" s="13">
        <v>2</v>
      </c>
      <c r="B20" s="171" t="s">
        <v>140</v>
      </c>
      <c r="C20" s="14" t="s">
        <v>28</v>
      </c>
      <c r="D20" s="11" t="s">
        <v>26</v>
      </c>
      <c r="E20" s="15" t="s">
        <v>8</v>
      </c>
      <c r="F20" s="15">
        <v>2007</v>
      </c>
      <c r="G20" s="45" t="s">
        <v>152</v>
      </c>
      <c r="H20" s="66">
        <v>0.21944444444444444</v>
      </c>
      <c r="I20" s="13">
        <v>2</v>
      </c>
      <c r="J20" s="8" t="s">
        <v>201</v>
      </c>
    </row>
    <row r="21" spans="1:10" ht="16.5" customHeight="1">
      <c r="A21" s="13">
        <v>3</v>
      </c>
      <c r="B21" s="170" t="s">
        <v>63</v>
      </c>
      <c r="C21" s="94" t="s">
        <v>212</v>
      </c>
      <c r="D21" s="11">
        <v>3</v>
      </c>
      <c r="E21" s="10" t="s">
        <v>8</v>
      </c>
      <c r="F21" s="10">
        <v>2006</v>
      </c>
      <c r="G21" s="45" t="s">
        <v>152</v>
      </c>
      <c r="H21" s="66">
        <v>0.2222222222222222</v>
      </c>
      <c r="I21" s="13">
        <v>3</v>
      </c>
      <c r="J21" s="5"/>
    </row>
    <row r="22" spans="1:10" ht="16.5" customHeight="1">
      <c r="A22" s="13">
        <v>4</v>
      </c>
      <c r="B22" s="171" t="s">
        <v>27</v>
      </c>
      <c r="C22" s="14" t="s">
        <v>28</v>
      </c>
      <c r="D22" s="11" t="s">
        <v>14</v>
      </c>
      <c r="E22" s="15" t="s">
        <v>8</v>
      </c>
      <c r="F22" s="15">
        <v>2006</v>
      </c>
      <c r="G22" s="45" t="s">
        <v>152</v>
      </c>
      <c r="H22" s="66">
        <v>0.23958333333333334</v>
      </c>
      <c r="I22" s="13">
        <v>4</v>
      </c>
      <c r="J22" s="5"/>
    </row>
    <row r="23" spans="1:10" ht="16.5" customHeight="1">
      <c r="A23" s="13">
        <v>5</v>
      </c>
      <c r="B23" s="170" t="s">
        <v>145</v>
      </c>
      <c r="C23" s="31" t="s">
        <v>47</v>
      </c>
      <c r="D23" s="11" t="s">
        <v>26</v>
      </c>
      <c r="E23" s="10" t="s">
        <v>8</v>
      </c>
      <c r="F23" s="10">
        <v>2009</v>
      </c>
      <c r="G23" s="45" t="s">
        <v>152</v>
      </c>
      <c r="H23" s="66">
        <v>0.29444444444444445</v>
      </c>
      <c r="I23" s="13">
        <v>5</v>
      </c>
      <c r="J23" s="5"/>
    </row>
    <row r="24" spans="1:10" ht="16.5" customHeight="1">
      <c r="A24" s="13">
        <v>6</v>
      </c>
      <c r="B24" s="170" t="s">
        <v>61</v>
      </c>
      <c r="C24" s="94" t="s">
        <v>212</v>
      </c>
      <c r="D24" s="11">
        <v>3</v>
      </c>
      <c r="E24" s="10" t="s">
        <v>8</v>
      </c>
      <c r="F24" s="10">
        <v>2006</v>
      </c>
      <c r="G24" s="45" t="s">
        <v>152</v>
      </c>
      <c r="H24" s="66">
        <v>0.3104166666666667</v>
      </c>
      <c r="I24" s="13">
        <v>6</v>
      </c>
      <c r="J24" s="5"/>
    </row>
    <row r="25" spans="1:10" ht="16.5" customHeight="1">
      <c r="A25" s="13">
        <v>7</v>
      </c>
      <c r="B25" s="170" t="s">
        <v>143</v>
      </c>
      <c r="C25" s="31" t="s">
        <v>47</v>
      </c>
      <c r="D25" s="11" t="s">
        <v>26</v>
      </c>
      <c r="E25" s="10" t="s">
        <v>8</v>
      </c>
      <c r="F25" s="10">
        <v>2009</v>
      </c>
      <c r="G25" s="45" t="s">
        <v>152</v>
      </c>
      <c r="H25" s="66">
        <v>0.3111111111111111</v>
      </c>
      <c r="I25" s="13">
        <v>7</v>
      </c>
      <c r="J25" s="5"/>
    </row>
    <row r="26" spans="1:10" ht="16.5" customHeight="1">
      <c r="A26" s="13">
        <v>8</v>
      </c>
      <c r="B26" s="167" t="s">
        <v>144</v>
      </c>
      <c r="C26" s="168" t="s">
        <v>47</v>
      </c>
      <c r="D26" s="11" t="s">
        <v>26</v>
      </c>
      <c r="E26" s="10" t="s">
        <v>8</v>
      </c>
      <c r="F26" s="38">
        <v>2006</v>
      </c>
      <c r="G26" s="45" t="s">
        <v>152</v>
      </c>
      <c r="H26" s="66">
        <v>0.33888888888888885</v>
      </c>
      <c r="I26" s="13">
        <v>8</v>
      </c>
      <c r="J26" s="5"/>
    </row>
    <row r="27" spans="1:10" ht="16.5" customHeight="1">
      <c r="A27" s="13">
        <v>9</v>
      </c>
      <c r="B27" s="170" t="s">
        <v>137</v>
      </c>
      <c r="C27" s="14" t="s">
        <v>208</v>
      </c>
      <c r="D27" s="11" t="s">
        <v>26</v>
      </c>
      <c r="E27" s="15" t="s">
        <v>8</v>
      </c>
      <c r="F27" s="15">
        <v>2006</v>
      </c>
      <c r="G27" s="45" t="s">
        <v>152</v>
      </c>
      <c r="H27" s="66">
        <v>0.3680555555555556</v>
      </c>
      <c r="I27" s="13">
        <v>9</v>
      </c>
      <c r="J27" s="5"/>
    </row>
    <row r="28" spans="1:10" ht="16.5" customHeight="1">
      <c r="A28" s="13">
        <v>10</v>
      </c>
      <c r="B28" s="169" t="s">
        <v>115</v>
      </c>
      <c r="C28" s="94" t="s">
        <v>210</v>
      </c>
      <c r="D28" s="11" t="s">
        <v>26</v>
      </c>
      <c r="E28" s="10" t="s">
        <v>8</v>
      </c>
      <c r="F28" s="10">
        <v>2006</v>
      </c>
      <c r="G28" s="45" t="s">
        <v>152</v>
      </c>
      <c r="H28" s="66">
        <v>0.44166666666666665</v>
      </c>
      <c r="I28" s="13">
        <v>10</v>
      </c>
      <c r="J28" s="5"/>
    </row>
    <row r="29" spans="1:10" ht="16.5" customHeight="1">
      <c r="A29" s="13">
        <v>11</v>
      </c>
      <c r="B29" s="169" t="s">
        <v>116</v>
      </c>
      <c r="C29" s="94" t="s">
        <v>210</v>
      </c>
      <c r="D29" s="11" t="s">
        <v>26</v>
      </c>
      <c r="E29" s="10" t="s">
        <v>8</v>
      </c>
      <c r="F29" s="10">
        <v>2007</v>
      </c>
      <c r="G29" s="45" t="s">
        <v>152</v>
      </c>
      <c r="H29" s="66">
        <v>0.4548611111111111</v>
      </c>
      <c r="I29" s="13">
        <v>11</v>
      </c>
      <c r="J29" s="5"/>
    </row>
    <row r="30" spans="1:10" ht="16.5" customHeight="1">
      <c r="A30" s="13">
        <v>12</v>
      </c>
      <c r="B30" s="170" t="s">
        <v>134</v>
      </c>
      <c r="C30" s="14" t="s">
        <v>208</v>
      </c>
      <c r="D30" s="11" t="s">
        <v>26</v>
      </c>
      <c r="E30" s="15" t="s">
        <v>8</v>
      </c>
      <c r="F30" s="15">
        <v>2006</v>
      </c>
      <c r="G30" s="45" t="s">
        <v>152</v>
      </c>
      <c r="H30" s="66">
        <v>0.4618055555555556</v>
      </c>
      <c r="I30" s="13">
        <v>12</v>
      </c>
      <c r="J30" s="5"/>
    </row>
    <row r="31" spans="1:10" ht="16.5" customHeight="1">
      <c r="A31" s="13">
        <v>13</v>
      </c>
      <c r="B31" s="170" t="s">
        <v>127</v>
      </c>
      <c r="C31" s="31" t="s">
        <v>207</v>
      </c>
      <c r="D31" s="11" t="s">
        <v>26</v>
      </c>
      <c r="E31" s="15" t="s">
        <v>8</v>
      </c>
      <c r="F31" s="10">
        <v>2008</v>
      </c>
      <c r="G31" s="45" t="s">
        <v>152</v>
      </c>
      <c r="H31" s="66">
        <v>0.5576388888888889</v>
      </c>
      <c r="I31" s="13">
        <v>13</v>
      </c>
      <c r="J31" s="5"/>
    </row>
    <row r="32" spans="1:10" ht="16.5" customHeight="1">
      <c r="A32" s="13">
        <v>14</v>
      </c>
      <c r="B32" s="169" t="s">
        <v>117</v>
      </c>
      <c r="C32" s="94" t="s">
        <v>210</v>
      </c>
      <c r="D32" s="11" t="s">
        <v>26</v>
      </c>
      <c r="E32" s="10" t="s">
        <v>8</v>
      </c>
      <c r="F32" s="10">
        <v>2006</v>
      </c>
      <c r="G32" s="45" t="s">
        <v>152</v>
      </c>
      <c r="H32" s="66">
        <v>0.5854166666666667</v>
      </c>
      <c r="I32" s="13">
        <v>14</v>
      </c>
      <c r="J32" s="5"/>
    </row>
    <row r="33" spans="1:10" ht="16.5" customHeight="1">
      <c r="A33" s="13">
        <v>15</v>
      </c>
      <c r="B33" s="170" t="s">
        <v>135</v>
      </c>
      <c r="C33" s="14" t="s">
        <v>208</v>
      </c>
      <c r="D33" s="11" t="s">
        <v>26</v>
      </c>
      <c r="E33" s="15" t="s">
        <v>8</v>
      </c>
      <c r="F33" s="15">
        <v>2006</v>
      </c>
      <c r="G33" s="45" t="s">
        <v>152</v>
      </c>
      <c r="H33" s="66">
        <v>0.6527777777777778</v>
      </c>
      <c r="I33" s="13">
        <v>15</v>
      </c>
      <c r="J33" s="5"/>
    </row>
    <row r="34" spans="1:11" ht="21" customHeight="1">
      <c r="A34" s="160"/>
      <c r="B34" s="160"/>
      <c r="C34" s="161" t="s">
        <v>205</v>
      </c>
      <c r="D34" s="163"/>
      <c r="E34" s="161"/>
      <c r="F34" s="193"/>
      <c r="G34" s="163"/>
      <c r="H34" s="163"/>
      <c r="I34" s="163"/>
      <c r="J34" s="164"/>
      <c r="K34" s="164"/>
    </row>
    <row r="35" spans="1:11" ht="14.25" customHeight="1">
      <c r="A35" s="160"/>
      <c r="B35"/>
      <c r="C35" s="194" t="s">
        <v>195</v>
      </c>
      <c r="D35" s="204" t="s">
        <v>202</v>
      </c>
      <c r="E35" s="196"/>
      <c r="F35" s="195"/>
      <c r="G35" s="163"/>
      <c r="H35" s="199">
        <v>0.0027083333333333334</v>
      </c>
      <c r="I35" s="163"/>
      <c r="J35" s="164"/>
      <c r="K35" s="164"/>
    </row>
    <row r="36" spans="1:8" s="29" customFormat="1" ht="33.75" customHeight="1">
      <c r="A36" s="55"/>
      <c r="B36" s="201" t="s">
        <v>163</v>
      </c>
      <c r="C36" s="201" t="s">
        <v>162</v>
      </c>
      <c r="D36" s="57"/>
      <c r="E36" s="56"/>
      <c r="F36" s="56"/>
      <c r="G36" s="58"/>
      <c r="H36" s="60"/>
    </row>
    <row r="37" spans="1:10" ht="16.5" customHeight="1">
      <c r="A37" s="13">
        <v>1</v>
      </c>
      <c r="B37" s="171" t="s">
        <v>16</v>
      </c>
      <c r="C37" s="6" t="s">
        <v>11</v>
      </c>
      <c r="D37" s="11">
        <v>3</v>
      </c>
      <c r="E37" s="15" t="s">
        <v>9</v>
      </c>
      <c r="F37" s="16">
        <v>2004</v>
      </c>
      <c r="G37" s="45" t="s">
        <v>151</v>
      </c>
      <c r="H37" s="66">
        <v>0.13958333333333334</v>
      </c>
      <c r="I37" s="13">
        <v>1</v>
      </c>
      <c r="J37" s="15">
        <v>3</v>
      </c>
    </row>
    <row r="38" spans="1:10" ht="16.5" customHeight="1">
      <c r="A38" s="13">
        <v>2</v>
      </c>
      <c r="B38" s="6" t="s">
        <v>38</v>
      </c>
      <c r="C38" s="30" t="s">
        <v>37</v>
      </c>
      <c r="D38" s="11" t="s">
        <v>26</v>
      </c>
      <c r="E38" s="10" t="s">
        <v>9</v>
      </c>
      <c r="F38" s="10">
        <v>2004</v>
      </c>
      <c r="G38" s="45" t="s">
        <v>151</v>
      </c>
      <c r="H38" s="66">
        <v>0.16597222222222222</v>
      </c>
      <c r="I38" s="13">
        <v>2</v>
      </c>
      <c r="J38" s="15">
        <v>3</v>
      </c>
    </row>
    <row r="39" spans="1:10" ht="16.5" customHeight="1">
      <c r="A39" s="13">
        <v>3</v>
      </c>
      <c r="B39" s="170" t="s">
        <v>10</v>
      </c>
      <c r="C39" s="6" t="s">
        <v>11</v>
      </c>
      <c r="D39" s="11">
        <v>3</v>
      </c>
      <c r="E39" s="10" t="s">
        <v>9</v>
      </c>
      <c r="F39" s="10">
        <v>2005</v>
      </c>
      <c r="G39" s="45" t="s">
        <v>151</v>
      </c>
      <c r="H39" s="66">
        <v>0.18888888888888888</v>
      </c>
      <c r="I39" s="13">
        <v>3</v>
      </c>
      <c r="J39" s="15" t="s">
        <v>12</v>
      </c>
    </row>
    <row r="40" spans="1:10" ht="16.5" customHeight="1">
      <c r="A40" s="13">
        <v>4</v>
      </c>
      <c r="B40" s="6" t="s">
        <v>67</v>
      </c>
      <c r="C40" s="94" t="s">
        <v>212</v>
      </c>
      <c r="D40" s="11">
        <v>3</v>
      </c>
      <c r="E40" s="10" t="s">
        <v>9</v>
      </c>
      <c r="F40" s="10">
        <v>2005</v>
      </c>
      <c r="G40" s="45" t="s">
        <v>151</v>
      </c>
      <c r="H40" s="66">
        <v>0.18888888888888888</v>
      </c>
      <c r="I40" s="13">
        <v>3</v>
      </c>
      <c r="J40" s="15" t="s">
        <v>12</v>
      </c>
    </row>
    <row r="41" spans="1:10" ht="16.5" customHeight="1">
      <c r="A41" s="13">
        <v>5</v>
      </c>
      <c r="B41" s="171" t="s">
        <v>29</v>
      </c>
      <c r="C41" s="14" t="s">
        <v>28</v>
      </c>
      <c r="D41" s="11" t="s">
        <v>12</v>
      </c>
      <c r="E41" s="15" t="s">
        <v>9</v>
      </c>
      <c r="F41" s="15">
        <v>2004</v>
      </c>
      <c r="G41" s="45" t="s">
        <v>151</v>
      </c>
      <c r="H41" s="66">
        <v>0.19583333333333333</v>
      </c>
      <c r="I41" s="13">
        <v>5</v>
      </c>
      <c r="J41" s="15" t="s">
        <v>223</v>
      </c>
    </row>
    <row r="42" spans="1:10" ht="16.5" customHeight="1">
      <c r="A42" s="13">
        <v>6</v>
      </c>
      <c r="B42" s="172" t="s">
        <v>81</v>
      </c>
      <c r="C42" s="14" t="s">
        <v>79</v>
      </c>
      <c r="D42" s="11" t="s">
        <v>14</v>
      </c>
      <c r="E42" s="15" t="s">
        <v>9</v>
      </c>
      <c r="F42" s="28">
        <v>2003</v>
      </c>
      <c r="G42" s="45" t="s">
        <v>151</v>
      </c>
      <c r="H42" s="66">
        <v>0.20486111111111113</v>
      </c>
      <c r="I42" s="13">
        <v>6</v>
      </c>
      <c r="J42" s="15"/>
    </row>
    <row r="43" spans="1:10" ht="16.5" customHeight="1">
      <c r="A43" s="13">
        <v>7</v>
      </c>
      <c r="B43" s="173" t="s">
        <v>78</v>
      </c>
      <c r="C43" s="6" t="s">
        <v>71</v>
      </c>
      <c r="D43" s="11" t="s">
        <v>26</v>
      </c>
      <c r="E43" s="10" t="s">
        <v>9</v>
      </c>
      <c r="F43" s="10">
        <v>2003</v>
      </c>
      <c r="G43" s="45" t="s">
        <v>151</v>
      </c>
      <c r="H43" s="66">
        <v>0.23680555555555557</v>
      </c>
      <c r="I43" s="13">
        <v>7</v>
      </c>
      <c r="J43" s="136"/>
    </row>
    <row r="44" spans="1:10" ht="16.5" customHeight="1">
      <c r="A44" s="13">
        <v>8</v>
      </c>
      <c r="B44" s="170" t="s">
        <v>35</v>
      </c>
      <c r="C44" s="6" t="s">
        <v>147</v>
      </c>
      <c r="D44" s="11" t="s">
        <v>14</v>
      </c>
      <c r="E44" s="15" t="s">
        <v>9</v>
      </c>
      <c r="F44" s="8">
        <v>2004</v>
      </c>
      <c r="G44" s="45" t="s">
        <v>151</v>
      </c>
      <c r="H44" s="66">
        <v>0.2423611111111111</v>
      </c>
      <c r="I44" s="13">
        <v>8</v>
      </c>
      <c r="J44" s="5"/>
    </row>
    <row r="45" spans="1:10" ht="16.5" customHeight="1">
      <c r="A45" s="13">
        <v>9</v>
      </c>
      <c r="B45" s="6" t="s">
        <v>142</v>
      </c>
      <c r="C45" s="6" t="s">
        <v>71</v>
      </c>
      <c r="D45" s="11" t="s">
        <v>26</v>
      </c>
      <c r="E45" s="10" t="s">
        <v>9</v>
      </c>
      <c r="F45" s="15">
        <v>2004</v>
      </c>
      <c r="G45" s="45" t="s">
        <v>151</v>
      </c>
      <c r="H45" s="66">
        <v>0.24444444444444446</v>
      </c>
      <c r="I45" s="13">
        <v>9</v>
      </c>
      <c r="J45" s="5"/>
    </row>
    <row r="46" spans="1:10" ht="16.5" customHeight="1">
      <c r="A46" s="13">
        <v>10</v>
      </c>
      <c r="B46" s="14" t="s">
        <v>77</v>
      </c>
      <c r="C46" s="14" t="s">
        <v>71</v>
      </c>
      <c r="D46" s="11" t="s">
        <v>26</v>
      </c>
      <c r="E46" s="15" t="s">
        <v>9</v>
      </c>
      <c r="F46" s="15">
        <v>2004</v>
      </c>
      <c r="G46" s="45" t="s">
        <v>151</v>
      </c>
      <c r="H46" s="66">
        <v>0.24513888888888888</v>
      </c>
      <c r="I46" s="13">
        <v>10</v>
      </c>
      <c r="J46" s="5"/>
    </row>
    <row r="47" spans="1:10" ht="16.5" customHeight="1">
      <c r="A47" s="13">
        <v>11</v>
      </c>
      <c r="B47" s="40" t="s">
        <v>80</v>
      </c>
      <c r="C47" s="40" t="s">
        <v>79</v>
      </c>
      <c r="D47" s="11" t="s">
        <v>14</v>
      </c>
      <c r="E47" s="25" t="s">
        <v>9</v>
      </c>
      <c r="F47" s="26">
        <v>2003</v>
      </c>
      <c r="G47" s="45" t="s">
        <v>151</v>
      </c>
      <c r="H47" s="66">
        <v>0.24583333333333335</v>
      </c>
      <c r="I47" s="13">
        <v>11</v>
      </c>
      <c r="J47" s="5"/>
    </row>
    <row r="48" spans="1:10" ht="16.5" customHeight="1">
      <c r="A48" s="13">
        <v>12</v>
      </c>
      <c r="B48" s="31" t="s">
        <v>48</v>
      </c>
      <c r="C48" s="14" t="s">
        <v>47</v>
      </c>
      <c r="D48" s="11" t="s">
        <v>26</v>
      </c>
      <c r="E48" s="15" t="s">
        <v>9</v>
      </c>
      <c r="F48" s="16">
        <v>2003</v>
      </c>
      <c r="G48" s="45" t="s">
        <v>151</v>
      </c>
      <c r="H48" s="66">
        <v>0.26458333333333334</v>
      </c>
      <c r="I48" s="13">
        <v>12</v>
      </c>
      <c r="J48" s="5"/>
    </row>
    <row r="49" spans="1:10" ht="16.5" customHeight="1">
      <c r="A49" s="13">
        <v>13</v>
      </c>
      <c r="B49" s="14" t="s">
        <v>24</v>
      </c>
      <c r="C49" s="6" t="s">
        <v>11</v>
      </c>
      <c r="D49" s="11">
        <v>3</v>
      </c>
      <c r="E49" s="15" t="s">
        <v>9</v>
      </c>
      <c r="F49" s="15">
        <v>2004</v>
      </c>
      <c r="G49" s="45" t="s">
        <v>151</v>
      </c>
      <c r="H49" s="66">
        <v>0.2701388888888889</v>
      </c>
      <c r="I49" s="13">
        <v>13</v>
      </c>
      <c r="J49" s="5"/>
    </row>
    <row r="50" spans="1:10" ht="16.5" customHeight="1">
      <c r="A50" s="13">
        <v>14</v>
      </c>
      <c r="B50" s="14" t="s">
        <v>15</v>
      </c>
      <c r="C50" s="6" t="s">
        <v>11</v>
      </c>
      <c r="D50" s="11" t="s">
        <v>14</v>
      </c>
      <c r="E50" s="15" t="s">
        <v>9</v>
      </c>
      <c r="F50" s="16">
        <v>2003</v>
      </c>
      <c r="G50" s="45" t="s">
        <v>151</v>
      </c>
      <c r="H50" s="66">
        <v>0.27569444444444446</v>
      </c>
      <c r="I50" s="13">
        <v>14</v>
      </c>
      <c r="J50" s="5"/>
    </row>
    <row r="51" spans="1:10" ht="16.5" customHeight="1">
      <c r="A51" s="13">
        <v>15</v>
      </c>
      <c r="B51" s="6" t="s">
        <v>68</v>
      </c>
      <c r="C51" s="6" t="s">
        <v>146</v>
      </c>
      <c r="D51" s="11" t="s">
        <v>26</v>
      </c>
      <c r="E51" s="10" t="s">
        <v>9</v>
      </c>
      <c r="F51" s="10">
        <v>2003</v>
      </c>
      <c r="G51" s="45" t="s">
        <v>151</v>
      </c>
      <c r="H51" s="66">
        <v>0.2826388888888889</v>
      </c>
      <c r="I51" s="13">
        <v>15</v>
      </c>
      <c r="J51" s="5"/>
    </row>
    <row r="52" spans="1:10" ht="16.5" customHeight="1">
      <c r="A52" s="13">
        <v>16</v>
      </c>
      <c r="B52" s="14" t="s">
        <v>19</v>
      </c>
      <c r="C52" s="6" t="s">
        <v>11</v>
      </c>
      <c r="D52" s="11">
        <v>3</v>
      </c>
      <c r="E52" s="15" t="s">
        <v>9</v>
      </c>
      <c r="F52" s="16">
        <v>2003</v>
      </c>
      <c r="G52" s="45" t="s">
        <v>151</v>
      </c>
      <c r="H52" s="66">
        <v>0.29305555555555557</v>
      </c>
      <c r="I52" s="13">
        <v>16</v>
      </c>
      <c r="J52" s="5"/>
    </row>
    <row r="53" spans="1:10" ht="16.5" customHeight="1">
      <c r="A53" s="13">
        <v>17</v>
      </c>
      <c r="B53" s="33" t="s">
        <v>64</v>
      </c>
      <c r="C53" s="94" t="s">
        <v>212</v>
      </c>
      <c r="D53" s="11">
        <v>3</v>
      </c>
      <c r="E53" s="15" t="s">
        <v>9</v>
      </c>
      <c r="F53" s="15">
        <v>2005</v>
      </c>
      <c r="G53" s="45" t="s">
        <v>151</v>
      </c>
      <c r="H53" s="66">
        <v>0.29930555555555555</v>
      </c>
      <c r="I53" s="13">
        <v>17</v>
      </c>
      <c r="J53" s="5"/>
    </row>
    <row r="54" spans="1:10" ht="16.5" customHeight="1">
      <c r="A54" s="13">
        <v>18</v>
      </c>
      <c r="B54" s="6" t="s">
        <v>138</v>
      </c>
      <c r="C54" s="31" t="s">
        <v>207</v>
      </c>
      <c r="D54" s="11" t="s">
        <v>26</v>
      </c>
      <c r="E54" s="15" t="s">
        <v>9</v>
      </c>
      <c r="F54" s="15">
        <v>2004</v>
      </c>
      <c r="G54" s="45" t="s">
        <v>151</v>
      </c>
      <c r="H54" s="66">
        <v>0.3125</v>
      </c>
      <c r="I54" s="13">
        <v>18</v>
      </c>
      <c r="J54" s="5"/>
    </row>
    <row r="55" spans="1:10" ht="16.5" customHeight="1">
      <c r="A55" s="13">
        <v>19</v>
      </c>
      <c r="B55" s="6" t="s">
        <v>123</v>
      </c>
      <c r="C55" s="6" t="s">
        <v>146</v>
      </c>
      <c r="D55" s="11" t="s">
        <v>26</v>
      </c>
      <c r="E55" s="10" t="s">
        <v>9</v>
      </c>
      <c r="F55" s="10">
        <v>2003</v>
      </c>
      <c r="G55" s="45" t="s">
        <v>151</v>
      </c>
      <c r="H55" s="66">
        <v>0.3138888888888889</v>
      </c>
      <c r="I55" s="13">
        <v>19</v>
      </c>
      <c r="J55" s="5"/>
    </row>
    <row r="56" spans="1:10" ht="16.5" customHeight="1">
      <c r="A56" s="13">
        <v>20</v>
      </c>
      <c r="B56" s="169" t="s">
        <v>86</v>
      </c>
      <c r="C56" s="94" t="s">
        <v>210</v>
      </c>
      <c r="D56" s="11" t="s">
        <v>26</v>
      </c>
      <c r="E56" s="10" t="s">
        <v>9</v>
      </c>
      <c r="F56" s="10">
        <v>2005</v>
      </c>
      <c r="G56" s="45" t="s">
        <v>151</v>
      </c>
      <c r="H56" s="66">
        <v>0.32430555555555557</v>
      </c>
      <c r="I56" s="13">
        <v>20</v>
      </c>
      <c r="J56" s="5"/>
    </row>
    <row r="57" spans="1:10" ht="16.5" customHeight="1">
      <c r="A57" s="13">
        <v>21</v>
      </c>
      <c r="B57" s="6" t="s">
        <v>70</v>
      </c>
      <c r="C57" s="6" t="s">
        <v>146</v>
      </c>
      <c r="D57" s="11" t="s">
        <v>26</v>
      </c>
      <c r="E57" s="10" t="s">
        <v>9</v>
      </c>
      <c r="F57" s="10">
        <v>2003</v>
      </c>
      <c r="G57" s="45" t="s">
        <v>151</v>
      </c>
      <c r="H57" s="66">
        <v>0.3763888888888889</v>
      </c>
      <c r="I57" s="13">
        <v>21</v>
      </c>
      <c r="J57" s="5"/>
    </row>
    <row r="58" spans="1:10" ht="16.5" customHeight="1">
      <c r="A58" s="13">
        <v>22</v>
      </c>
      <c r="B58" s="6" t="s">
        <v>122</v>
      </c>
      <c r="C58" s="6" t="s">
        <v>146</v>
      </c>
      <c r="D58" s="11" t="s">
        <v>26</v>
      </c>
      <c r="E58" s="10" t="s">
        <v>9</v>
      </c>
      <c r="F58" s="10">
        <v>2003</v>
      </c>
      <c r="G58" s="45" t="s">
        <v>151</v>
      </c>
      <c r="H58" s="66">
        <v>0.3861111111111111</v>
      </c>
      <c r="I58" s="13">
        <v>22</v>
      </c>
      <c r="J58" s="5"/>
    </row>
    <row r="59" spans="1:10" ht="16.5" customHeight="1">
      <c r="A59" s="13">
        <v>23</v>
      </c>
      <c r="B59" s="169" t="s">
        <v>114</v>
      </c>
      <c r="C59" s="94" t="s">
        <v>210</v>
      </c>
      <c r="D59" s="11" t="s">
        <v>26</v>
      </c>
      <c r="E59" s="10" t="s">
        <v>9</v>
      </c>
      <c r="F59" s="10">
        <v>2005</v>
      </c>
      <c r="G59" s="45" t="s">
        <v>151</v>
      </c>
      <c r="H59" s="66">
        <v>0.4909722222222222</v>
      </c>
      <c r="I59" s="13">
        <v>23</v>
      </c>
      <c r="J59" s="5"/>
    </row>
    <row r="60" spans="1:10" ht="16.5" customHeight="1">
      <c r="A60" s="13">
        <v>24</v>
      </c>
      <c r="B60" s="6" t="s">
        <v>33</v>
      </c>
      <c r="C60" s="6" t="s">
        <v>147</v>
      </c>
      <c r="D60" s="11" t="s">
        <v>14</v>
      </c>
      <c r="E60" s="15" t="s">
        <v>9</v>
      </c>
      <c r="F60" s="8">
        <v>2003</v>
      </c>
      <c r="G60" s="45" t="s">
        <v>151</v>
      </c>
      <c r="H60" s="66" t="s">
        <v>157</v>
      </c>
      <c r="I60" s="13">
        <v>24</v>
      </c>
      <c r="J60" s="5"/>
    </row>
    <row r="61" spans="1:11" ht="21" customHeight="1">
      <c r="A61" s="160"/>
      <c r="B61" s="160"/>
      <c r="C61" s="161" t="s">
        <v>197</v>
      </c>
      <c r="D61" s="163"/>
      <c r="E61" s="161"/>
      <c r="F61" s="193"/>
      <c r="G61" s="163"/>
      <c r="H61" s="163"/>
      <c r="I61" s="163"/>
      <c r="J61" s="164"/>
      <c r="K61" s="164"/>
    </row>
    <row r="62" spans="1:11" ht="14.25" customHeight="1">
      <c r="A62" s="160"/>
      <c r="B62"/>
      <c r="C62" s="194" t="s">
        <v>195</v>
      </c>
      <c r="D62" s="204">
        <v>1.23</v>
      </c>
      <c r="E62" s="196"/>
      <c r="F62" s="195"/>
      <c r="G62" s="163"/>
      <c r="H62" s="228">
        <f>D62*$H$37</f>
        <v>0.1716875</v>
      </c>
      <c r="I62" s="163"/>
      <c r="J62" s="164"/>
      <c r="K62" s="164"/>
    </row>
    <row r="63" spans="1:11" ht="15" customHeight="1">
      <c r="A63" s="160"/>
      <c r="B63"/>
      <c r="C63" s="197" t="s">
        <v>12</v>
      </c>
      <c r="D63" s="204">
        <v>1.38</v>
      </c>
      <c r="E63" s="196"/>
      <c r="F63" s="195"/>
      <c r="G63" s="163"/>
      <c r="H63" s="228">
        <f>D63*$H$37</f>
        <v>0.192625</v>
      </c>
      <c r="I63" s="163"/>
      <c r="J63" s="164"/>
      <c r="K63" s="164"/>
    </row>
    <row r="64" spans="1:8" s="29" customFormat="1" ht="33.75" customHeight="1">
      <c r="A64" s="55"/>
      <c r="B64" s="201" t="s">
        <v>163</v>
      </c>
      <c r="C64" s="201" t="s">
        <v>160</v>
      </c>
      <c r="D64" s="61"/>
      <c r="E64" s="61"/>
      <c r="F64" s="62"/>
      <c r="G64" s="58"/>
      <c r="H64" s="63"/>
    </row>
    <row r="65" spans="1:10" ht="16.5" customHeight="1">
      <c r="A65" s="44">
        <v>1</v>
      </c>
      <c r="B65" s="170" t="s">
        <v>60</v>
      </c>
      <c r="C65" s="94" t="s">
        <v>212</v>
      </c>
      <c r="D65" s="11">
        <v>3</v>
      </c>
      <c r="E65" s="10" t="s">
        <v>8</v>
      </c>
      <c r="F65" s="10">
        <v>2004</v>
      </c>
      <c r="G65" s="45" t="s">
        <v>151</v>
      </c>
      <c r="H65" s="66">
        <v>0.15694444444444444</v>
      </c>
      <c r="I65" s="13">
        <v>1</v>
      </c>
      <c r="J65" s="13">
        <v>3</v>
      </c>
    </row>
    <row r="66" spans="1:10" ht="16.5" customHeight="1">
      <c r="A66" s="44">
        <v>2</v>
      </c>
      <c r="B66" s="171" t="s">
        <v>30</v>
      </c>
      <c r="C66" s="14" t="s">
        <v>28</v>
      </c>
      <c r="D66" s="11">
        <v>3</v>
      </c>
      <c r="E66" s="15" t="s">
        <v>8</v>
      </c>
      <c r="F66" s="15">
        <v>2004</v>
      </c>
      <c r="G66" s="45" t="s">
        <v>151</v>
      </c>
      <c r="H66" s="66">
        <v>0.16874999999999998</v>
      </c>
      <c r="I66" s="13">
        <v>2</v>
      </c>
      <c r="J66" s="13">
        <v>3</v>
      </c>
    </row>
    <row r="67" spans="1:10" ht="16.5" customHeight="1">
      <c r="A67" s="44">
        <v>3</v>
      </c>
      <c r="B67" s="170" t="s">
        <v>164</v>
      </c>
      <c r="C67" s="6" t="s">
        <v>146</v>
      </c>
      <c r="D67" s="11" t="s">
        <v>12</v>
      </c>
      <c r="E67" s="10" t="s">
        <v>8</v>
      </c>
      <c r="F67" s="10">
        <v>2004</v>
      </c>
      <c r="G67" s="45" t="s">
        <v>151</v>
      </c>
      <c r="H67" s="66">
        <v>0.1708333333333333</v>
      </c>
      <c r="I67" s="13">
        <v>3</v>
      </c>
      <c r="J67" s="13">
        <v>3</v>
      </c>
    </row>
    <row r="68" spans="1:10" ht="16.5" customHeight="1">
      <c r="A68" s="44">
        <v>4</v>
      </c>
      <c r="B68" s="171" t="s">
        <v>23</v>
      </c>
      <c r="C68" s="6" t="s">
        <v>11</v>
      </c>
      <c r="D68" s="11">
        <v>3</v>
      </c>
      <c r="E68" s="15" t="s">
        <v>8</v>
      </c>
      <c r="F68" s="16">
        <v>2004</v>
      </c>
      <c r="G68" s="45" t="s">
        <v>151</v>
      </c>
      <c r="H68" s="66">
        <v>0.18055555555555555</v>
      </c>
      <c r="I68" s="13">
        <v>4</v>
      </c>
      <c r="J68" s="13">
        <v>3</v>
      </c>
    </row>
    <row r="69" spans="1:10" ht="16.5" customHeight="1">
      <c r="A69" s="44">
        <v>5</v>
      </c>
      <c r="B69" s="171" t="s">
        <v>51</v>
      </c>
      <c r="C69" s="14" t="s">
        <v>47</v>
      </c>
      <c r="D69" s="11" t="s">
        <v>14</v>
      </c>
      <c r="E69" s="15" t="s">
        <v>8</v>
      </c>
      <c r="F69" s="15">
        <v>2005</v>
      </c>
      <c r="G69" s="45" t="s">
        <v>151</v>
      </c>
      <c r="H69" s="66">
        <v>0.18958333333333333</v>
      </c>
      <c r="I69" s="13">
        <v>5</v>
      </c>
      <c r="J69" s="15">
        <v>3</v>
      </c>
    </row>
    <row r="70" spans="1:10" ht="16.5" customHeight="1">
      <c r="A70" s="44">
        <v>6</v>
      </c>
      <c r="B70" s="170" t="s">
        <v>39</v>
      </c>
      <c r="C70" s="30" t="s">
        <v>37</v>
      </c>
      <c r="D70" s="11" t="s">
        <v>14</v>
      </c>
      <c r="E70" s="10" t="s">
        <v>8</v>
      </c>
      <c r="F70" s="10">
        <v>2003</v>
      </c>
      <c r="G70" s="45" t="s">
        <v>151</v>
      </c>
      <c r="H70" s="66">
        <v>0.2027777777777778</v>
      </c>
      <c r="I70" s="13">
        <v>6</v>
      </c>
      <c r="J70" s="13" t="s">
        <v>12</v>
      </c>
    </row>
    <row r="71" spans="1:10" ht="16.5" customHeight="1">
      <c r="A71" s="44">
        <v>7</v>
      </c>
      <c r="B71" s="171" t="s">
        <v>46</v>
      </c>
      <c r="C71" s="14" t="s">
        <v>47</v>
      </c>
      <c r="D71" s="11" t="s">
        <v>25</v>
      </c>
      <c r="E71" s="15" t="s">
        <v>8</v>
      </c>
      <c r="F71" s="15">
        <v>2004</v>
      </c>
      <c r="G71" s="45" t="s">
        <v>151</v>
      </c>
      <c r="H71" s="66">
        <v>0.2027777777777778</v>
      </c>
      <c r="I71" s="13">
        <v>7</v>
      </c>
      <c r="J71" s="13" t="s">
        <v>12</v>
      </c>
    </row>
    <row r="72" spans="1:10" ht="16.5" customHeight="1">
      <c r="A72" s="44">
        <v>8</v>
      </c>
      <c r="B72" s="170" t="s">
        <v>90</v>
      </c>
      <c r="C72" s="94" t="s">
        <v>212</v>
      </c>
      <c r="D72" s="11">
        <v>3</v>
      </c>
      <c r="E72" s="10" t="s">
        <v>8</v>
      </c>
      <c r="F72" s="10">
        <v>2004</v>
      </c>
      <c r="G72" s="45" t="s">
        <v>151</v>
      </c>
      <c r="H72" s="66">
        <v>0.2152777777777778</v>
      </c>
      <c r="I72" s="13">
        <v>8</v>
      </c>
      <c r="J72" s="13" t="s">
        <v>12</v>
      </c>
    </row>
    <row r="73" spans="1:10" ht="16.5" customHeight="1">
      <c r="A73" s="44">
        <v>9</v>
      </c>
      <c r="B73" s="170" t="s">
        <v>124</v>
      </c>
      <c r="C73" s="6" t="s">
        <v>146</v>
      </c>
      <c r="D73" s="11" t="s">
        <v>26</v>
      </c>
      <c r="E73" s="10" t="s">
        <v>8</v>
      </c>
      <c r="F73" s="10">
        <v>2003</v>
      </c>
      <c r="G73" s="45" t="s">
        <v>151</v>
      </c>
      <c r="H73" s="66">
        <v>0.21875</v>
      </c>
      <c r="I73" s="13">
        <v>9</v>
      </c>
      <c r="J73" s="13" t="s">
        <v>223</v>
      </c>
    </row>
    <row r="74" spans="1:10" ht="16.5" customHeight="1">
      <c r="A74" s="44">
        <v>10</v>
      </c>
      <c r="B74" s="170" t="s">
        <v>118</v>
      </c>
      <c r="C74" s="35" t="s">
        <v>146</v>
      </c>
      <c r="D74" s="11" t="s">
        <v>26</v>
      </c>
      <c r="E74" s="10" t="s">
        <v>8</v>
      </c>
      <c r="F74" s="10">
        <v>2003</v>
      </c>
      <c r="G74" s="45" t="s">
        <v>151</v>
      </c>
      <c r="H74" s="66">
        <v>0.22847222222222222</v>
      </c>
      <c r="I74" s="13">
        <v>10</v>
      </c>
      <c r="J74" s="13"/>
    </row>
    <row r="75" spans="1:10" ht="16.5" customHeight="1">
      <c r="A75" s="44">
        <v>11</v>
      </c>
      <c r="B75" s="170" t="s">
        <v>42</v>
      </c>
      <c r="C75" s="30" t="s">
        <v>37</v>
      </c>
      <c r="D75" s="11" t="s">
        <v>26</v>
      </c>
      <c r="E75" s="10" t="s">
        <v>8</v>
      </c>
      <c r="F75" s="10">
        <v>2004</v>
      </c>
      <c r="G75" s="45" t="s">
        <v>151</v>
      </c>
      <c r="H75" s="66">
        <v>0.2354166666666667</v>
      </c>
      <c r="I75" s="13">
        <v>11</v>
      </c>
      <c r="J75" s="13"/>
    </row>
    <row r="76" spans="1:10" ht="16.5" customHeight="1">
      <c r="A76" s="44">
        <v>12</v>
      </c>
      <c r="B76" s="170" t="s">
        <v>141</v>
      </c>
      <c r="C76" s="6" t="s">
        <v>71</v>
      </c>
      <c r="D76" s="11" t="s">
        <v>26</v>
      </c>
      <c r="E76" s="10" t="s">
        <v>8</v>
      </c>
      <c r="F76" s="15">
        <v>2004</v>
      </c>
      <c r="G76" s="45" t="s">
        <v>151</v>
      </c>
      <c r="H76" s="66">
        <v>0.24583333333333335</v>
      </c>
      <c r="I76" s="13">
        <v>12</v>
      </c>
      <c r="J76" s="13"/>
    </row>
    <row r="77" spans="1:10" ht="16.5" customHeight="1">
      <c r="A77" s="44">
        <v>13</v>
      </c>
      <c r="B77" s="14" t="s">
        <v>32</v>
      </c>
      <c r="C77" s="14" t="s">
        <v>28</v>
      </c>
      <c r="D77" s="11">
        <v>3</v>
      </c>
      <c r="E77" s="15" t="s">
        <v>8</v>
      </c>
      <c r="F77" s="15">
        <v>2004</v>
      </c>
      <c r="G77" s="45" t="s">
        <v>151</v>
      </c>
      <c r="H77" s="66">
        <v>0.24722222222222223</v>
      </c>
      <c r="I77" s="13">
        <v>13</v>
      </c>
      <c r="J77" s="13"/>
    </row>
    <row r="78" spans="1:10" ht="16.5" customHeight="1">
      <c r="A78" s="44">
        <v>14</v>
      </c>
      <c r="B78" s="6" t="s">
        <v>139</v>
      </c>
      <c r="C78" s="14" t="s">
        <v>208</v>
      </c>
      <c r="D78" s="11" t="s">
        <v>26</v>
      </c>
      <c r="E78" s="15" t="s">
        <v>8</v>
      </c>
      <c r="F78" s="15">
        <v>2004</v>
      </c>
      <c r="G78" s="45" t="s">
        <v>151</v>
      </c>
      <c r="H78" s="66">
        <v>0.2611111111111111</v>
      </c>
      <c r="I78" s="13">
        <v>14</v>
      </c>
      <c r="J78" s="13"/>
    </row>
    <row r="79" spans="1:10" ht="16.5" customHeight="1">
      <c r="A79" s="44">
        <v>15</v>
      </c>
      <c r="B79" s="6" t="s">
        <v>132</v>
      </c>
      <c r="C79" s="14" t="s">
        <v>208</v>
      </c>
      <c r="D79" s="11" t="s">
        <v>26</v>
      </c>
      <c r="E79" s="15" t="s">
        <v>8</v>
      </c>
      <c r="F79" s="15">
        <v>2005</v>
      </c>
      <c r="G79" s="45" t="s">
        <v>151</v>
      </c>
      <c r="H79" s="66">
        <v>0.2833333333333333</v>
      </c>
      <c r="I79" s="13">
        <v>15</v>
      </c>
      <c r="J79" s="136"/>
    </row>
    <row r="80" spans="1:10" ht="16.5" customHeight="1">
      <c r="A80" s="44">
        <v>16</v>
      </c>
      <c r="B80" s="14" t="s">
        <v>82</v>
      </c>
      <c r="C80" s="14" t="s">
        <v>79</v>
      </c>
      <c r="D80" s="11" t="s">
        <v>14</v>
      </c>
      <c r="E80" s="15" t="s">
        <v>8</v>
      </c>
      <c r="F80" s="16">
        <v>2003</v>
      </c>
      <c r="G80" s="45" t="s">
        <v>151</v>
      </c>
      <c r="H80" s="66">
        <v>0.2951388888888889</v>
      </c>
      <c r="I80" s="13">
        <v>16</v>
      </c>
      <c r="J80" s="5"/>
    </row>
    <row r="81" spans="1:10" ht="16.5" customHeight="1">
      <c r="A81" s="44">
        <v>17</v>
      </c>
      <c r="B81" s="14" t="s">
        <v>69</v>
      </c>
      <c r="C81" s="14" t="s">
        <v>146</v>
      </c>
      <c r="D81" s="11" t="s">
        <v>26</v>
      </c>
      <c r="E81" s="15" t="s">
        <v>8</v>
      </c>
      <c r="F81" s="15">
        <v>2003</v>
      </c>
      <c r="G81" s="45" t="s">
        <v>151</v>
      </c>
      <c r="H81" s="66">
        <v>0.32222222222222224</v>
      </c>
      <c r="I81" s="13">
        <v>17</v>
      </c>
      <c r="J81" s="5"/>
    </row>
    <row r="82" spans="1:10" ht="16.5" customHeight="1">
      <c r="A82" s="44">
        <v>18</v>
      </c>
      <c r="B82" s="6" t="s">
        <v>126</v>
      </c>
      <c r="C82" s="31" t="s">
        <v>207</v>
      </c>
      <c r="D82" s="11" t="s">
        <v>26</v>
      </c>
      <c r="E82" s="15" t="s">
        <v>8</v>
      </c>
      <c r="F82" s="15">
        <v>2003</v>
      </c>
      <c r="G82" s="45" t="s">
        <v>151</v>
      </c>
      <c r="H82" s="66">
        <v>0.39305555555555555</v>
      </c>
      <c r="I82" s="13">
        <v>18</v>
      </c>
      <c r="J82" s="5"/>
    </row>
    <row r="83" spans="1:10" ht="16.5" customHeight="1">
      <c r="A83" s="44">
        <v>19</v>
      </c>
      <c r="B83" s="6" t="s">
        <v>136</v>
      </c>
      <c r="C83" s="14" t="s">
        <v>208</v>
      </c>
      <c r="D83" s="11" t="s">
        <v>26</v>
      </c>
      <c r="E83" s="15" t="s">
        <v>8</v>
      </c>
      <c r="F83" s="15">
        <v>2005</v>
      </c>
      <c r="G83" s="45" t="s">
        <v>151</v>
      </c>
      <c r="H83" s="66">
        <v>0.3993055555555556</v>
      </c>
      <c r="I83" s="13">
        <v>19</v>
      </c>
      <c r="J83" s="5"/>
    </row>
    <row r="84" spans="1:10" ht="16.5" customHeight="1">
      <c r="A84" s="44">
        <v>20</v>
      </c>
      <c r="B84" s="169" t="s">
        <v>87</v>
      </c>
      <c r="C84" s="94" t="s">
        <v>210</v>
      </c>
      <c r="D84" s="11" t="s">
        <v>26</v>
      </c>
      <c r="E84" s="10" t="s">
        <v>8</v>
      </c>
      <c r="F84" s="10">
        <v>2005</v>
      </c>
      <c r="G84" s="45" t="s">
        <v>151</v>
      </c>
      <c r="H84" s="66">
        <v>0.5416666666666666</v>
      </c>
      <c r="I84" s="13">
        <v>20</v>
      </c>
      <c r="J84" s="5"/>
    </row>
    <row r="85" spans="1:10" ht="16.5" customHeight="1">
      <c r="A85" s="44">
        <v>21</v>
      </c>
      <c r="B85" s="6" t="s">
        <v>131</v>
      </c>
      <c r="C85" s="14" t="s">
        <v>208</v>
      </c>
      <c r="D85" s="11" t="s">
        <v>26</v>
      </c>
      <c r="E85" s="15" t="s">
        <v>8</v>
      </c>
      <c r="F85" s="15">
        <v>2005</v>
      </c>
      <c r="G85" s="45" t="s">
        <v>151</v>
      </c>
      <c r="H85" s="66">
        <v>0.5680555555555555</v>
      </c>
      <c r="I85" s="13">
        <v>21</v>
      </c>
      <c r="J85" s="5"/>
    </row>
    <row r="86" spans="1:10" ht="16.5" customHeight="1">
      <c r="A86" s="44">
        <v>22</v>
      </c>
      <c r="B86" s="6" t="s">
        <v>133</v>
      </c>
      <c r="C86" s="14" t="s">
        <v>208</v>
      </c>
      <c r="D86" s="11" t="s">
        <v>26</v>
      </c>
      <c r="E86" s="15" t="s">
        <v>8</v>
      </c>
      <c r="F86" s="15">
        <v>2005</v>
      </c>
      <c r="G86" s="45" t="s">
        <v>151</v>
      </c>
      <c r="H86" s="66">
        <v>0.6166666666666667</v>
      </c>
      <c r="I86" s="13">
        <v>22</v>
      </c>
      <c r="J86" s="5"/>
    </row>
    <row r="87" spans="1:11" ht="21" customHeight="1">
      <c r="A87" s="160"/>
      <c r="B87" s="160"/>
      <c r="C87" s="161" t="s">
        <v>198</v>
      </c>
      <c r="D87" s="163"/>
      <c r="E87" s="161"/>
      <c r="F87" s="193"/>
      <c r="G87" s="163"/>
      <c r="H87" s="163"/>
      <c r="I87" s="163"/>
      <c r="J87" s="164"/>
      <c r="K87" s="164"/>
    </row>
    <row r="88" spans="1:11" ht="14.25" customHeight="1">
      <c r="A88" s="160"/>
      <c r="B88"/>
      <c r="C88" s="194" t="s">
        <v>195</v>
      </c>
      <c r="D88" s="204">
        <v>1.23</v>
      </c>
      <c r="E88" s="196"/>
      <c r="F88" s="195"/>
      <c r="G88" s="163"/>
      <c r="H88" s="228">
        <f>D88*$H$65</f>
        <v>0.19304166666666667</v>
      </c>
      <c r="I88" s="163"/>
      <c r="J88" s="164"/>
      <c r="K88" s="164"/>
    </row>
    <row r="89" spans="1:11" ht="14.25" customHeight="1">
      <c r="A89" s="160"/>
      <c r="B89"/>
      <c r="C89" s="197" t="s">
        <v>12</v>
      </c>
      <c r="D89" s="204">
        <v>1.38</v>
      </c>
      <c r="E89" s="196"/>
      <c r="F89" s="195"/>
      <c r="G89" s="163"/>
      <c r="H89" s="228">
        <f>D89*$H$65</f>
        <v>0.21658333333333332</v>
      </c>
      <c r="I89" s="163"/>
      <c r="J89" s="164"/>
      <c r="K89" s="164"/>
    </row>
    <row r="90" spans="1:8" s="29" customFormat="1" ht="33.75" customHeight="1">
      <c r="A90" s="55"/>
      <c r="B90" s="201" t="s">
        <v>161</v>
      </c>
      <c r="C90" s="201" t="s">
        <v>159</v>
      </c>
      <c r="D90" s="61"/>
      <c r="E90" s="61"/>
      <c r="F90" s="61"/>
      <c r="G90" s="58"/>
      <c r="H90" s="59"/>
    </row>
    <row r="91" spans="1:10" ht="16.5" customHeight="1">
      <c r="A91" s="13">
        <v>1</v>
      </c>
      <c r="B91" s="174" t="s">
        <v>73</v>
      </c>
      <c r="C91" s="14" t="s">
        <v>71</v>
      </c>
      <c r="D91" s="11" t="s">
        <v>26</v>
      </c>
      <c r="E91" s="15" t="s">
        <v>9</v>
      </c>
      <c r="F91" s="15">
        <v>2002</v>
      </c>
      <c r="G91" s="9" t="s">
        <v>150</v>
      </c>
      <c r="H91" s="66">
        <v>0.18194444444444444</v>
      </c>
      <c r="I91" s="13">
        <v>1</v>
      </c>
      <c r="J91" s="5"/>
    </row>
    <row r="92" spans="1:10" ht="16.5" customHeight="1">
      <c r="A92" s="13">
        <v>2</v>
      </c>
      <c r="B92" s="170" t="s">
        <v>119</v>
      </c>
      <c r="C92" s="6" t="s">
        <v>146</v>
      </c>
      <c r="D92" s="11" t="s">
        <v>26</v>
      </c>
      <c r="E92" s="10" t="s">
        <v>9</v>
      </c>
      <c r="F92" s="10">
        <v>2002</v>
      </c>
      <c r="G92" s="9" t="s">
        <v>150</v>
      </c>
      <c r="H92" s="66">
        <v>0.19583333333333333</v>
      </c>
      <c r="I92" s="13">
        <v>2</v>
      </c>
      <c r="J92" s="5"/>
    </row>
    <row r="93" spans="1:10" ht="16.5" customHeight="1">
      <c r="A93" s="13">
        <v>3</v>
      </c>
      <c r="B93" s="175" t="s">
        <v>96</v>
      </c>
      <c r="C93" s="40" t="s">
        <v>97</v>
      </c>
      <c r="D93" s="11" t="s">
        <v>26</v>
      </c>
      <c r="E93" s="25" t="s">
        <v>9</v>
      </c>
      <c r="F93" s="26">
        <v>2000</v>
      </c>
      <c r="G93" s="9" t="s">
        <v>150</v>
      </c>
      <c r="H93" s="66">
        <v>0.19930555555555554</v>
      </c>
      <c r="I93" s="13">
        <v>3</v>
      </c>
      <c r="J93" s="5"/>
    </row>
    <row r="94" spans="1:10" s="29" customFormat="1" ht="16.5" customHeight="1">
      <c r="A94" s="13">
        <v>4</v>
      </c>
      <c r="B94" s="171" t="s">
        <v>50</v>
      </c>
      <c r="C94" s="14" t="s">
        <v>47</v>
      </c>
      <c r="D94" s="11" t="s">
        <v>26</v>
      </c>
      <c r="E94" s="15" t="s">
        <v>9</v>
      </c>
      <c r="F94" s="15">
        <v>2000</v>
      </c>
      <c r="G94" s="9" t="s">
        <v>150</v>
      </c>
      <c r="H94" s="66">
        <v>0.21944444444444444</v>
      </c>
      <c r="I94" s="13">
        <v>4</v>
      </c>
      <c r="J94" s="5"/>
    </row>
    <row r="95" spans="1:10" s="29" customFormat="1" ht="16.5" customHeight="1">
      <c r="A95" s="13">
        <v>5</v>
      </c>
      <c r="B95" s="30" t="s">
        <v>93</v>
      </c>
      <c r="C95" s="30" t="s">
        <v>89</v>
      </c>
      <c r="D95" s="11" t="s">
        <v>26</v>
      </c>
      <c r="E95" s="7" t="s">
        <v>9</v>
      </c>
      <c r="F95" s="8">
        <v>2001</v>
      </c>
      <c r="G95" s="9" t="s">
        <v>150</v>
      </c>
      <c r="H95" s="66">
        <v>0.23958333333333334</v>
      </c>
      <c r="I95" s="13">
        <v>5</v>
      </c>
      <c r="J95" s="5"/>
    </row>
    <row r="96" spans="1:10" s="29" customFormat="1" ht="16.5" customHeight="1">
      <c r="A96" s="13">
        <v>6</v>
      </c>
      <c r="B96" s="40" t="s">
        <v>95</v>
      </c>
      <c r="C96" s="40" t="s">
        <v>89</v>
      </c>
      <c r="D96" s="11" t="s">
        <v>26</v>
      </c>
      <c r="E96" s="25" t="s">
        <v>9</v>
      </c>
      <c r="F96" s="26">
        <v>2002</v>
      </c>
      <c r="G96" s="9" t="s">
        <v>150</v>
      </c>
      <c r="H96" s="66">
        <v>0.3138888888888889</v>
      </c>
      <c r="I96" s="13">
        <v>6</v>
      </c>
      <c r="J96" s="5"/>
    </row>
    <row r="97" spans="1:10" s="29" customFormat="1" ht="16.5" customHeight="1">
      <c r="A97" s="13">
        <v>7</v>
      </c>
      <c r="B97" s="6" t="s">
        <v>120</v>
      </c>
      <c r="C97" s="6" t="s">
        <v>146</v>
      </c>
      <c r="D97" s="11" t="s">
        <v>26</v>
      </c>
      <c r="E97" s="10" t="s">
        <v>9</v>
      </c>
      <c r="F97" s="10">
        <v>2002</v>
      </c>
      <c r="G97" s="9" t="s">
        <v>150</v>
      </c>
      <c r="H97" s="66">
        <v>0.3159722222222222</v>
      </c>
      <c r="I97" s="13">
        <v>7</v>
      </c>
      <c r="J97" s="5"/>
    </row>
    <row r="98" spans="1:10" s="29" customFormat="1" ht="16.5" customHeight="1">
      <c r="A98" s="13">
        <v>8</v>
      </c>
      <c r="B98" s="6" t="s">
        <v>94</v>
      </c>
      <c r="C98" s="6" t="s">
        <v>89</v>
      </c>
      <c r="D98" s="11" t="s">
        <v>26</v>
      </c>
      <c r="E98" s="10" t="s">
        <v>9</v>
      </c>
      <c r="F98" s="10">
        <v>2002</v>
      </c>
      <c r="G98" s="9" t="s">
        <v>150</v>
      </c>
      <c r="H98" s="66">
        <v>0.38125000000000003</v>
      </c>
      <c r="I98" s="13">
        <v>8</v>
      </c>
      <c r="J98" s="5"/>
    </row>
    <row r="99" spans="1:11" ht="21" customHeight="1">
      <c r="A99" s="161" t="s">
        <v>196</v>
      </c>
      <c r="B99" s="160"/>
      <c r="D99" s="163"/>
      <c r="E99" s="161"/>
      <c r="F99" s="162"/>
      <c r="G99" s="163"/>
      <c r="H99" s="163"/>
      <c r="I99" s="163"/>
      <c r="J99" s="164"/>
      <c r="K99" s="164"/>
    </row>
    <row r="100" spans="1:9" s="29" customFormat="1" ht="32.25" customHeight="1">
      <c r="A100" s="55"/>
      <c r="B100" s="201" t="s">
        <v>161</v>
      </c>
      <c r="C100" s="201" t="s">
        <v>160</v>
      </c>
      <c r="D100" s="166"/>
      <c r="E100" s="56"/>
      <c r="F100" s="56"/>
      <c r="G100" s="64"/>
      <c r="H100" s="59"/>
      <c r="I100" s="55"/>
    </row>
    <row r="101" spans="1:10" s="29" customFormat="1" ht="16.5" customHeight="1">
      <c r="A101" s="13">
        <v>1</v>
      </c>
      <c r="B101" s="40" t="s">
        <v>40</v>
      </c>
      <c r="C101" s="30" t="s">
        <v>37</v>
      </c>
      <c r="D101" s="11" t="s">
        <v>25</v>
      </c>
      <c r="E101" s="15" t="s">
        <v>8</v>
      </c>
      <c r="F101" s="26">
        <v>2002</v>
      </c>
      <c r="G101" s="9" t="s">
        <v>150</v>
      </c>
      <c r="H101" s="66">
        <v>0.1388888888888889</v>
      </c>
      <c r="I101" s="13">
        <v>1</v>
      </c>
      <c r="J101" s="5"/>
    </row>
    <row r="102" spans="1:10" s="29" customFormat="1" ht="16.5" customHeight="1">
      <c r="A102" s="13">
        <v>2</v>
      </c>
      <c r="B102" s="6" t="s">
        <v>84</v>
      </c>
      <c r="C102" s="35" t="s">
        <v>79</v>
      </c>
      <c r="D102" s="11">
        <v>3</v>
      </c>
      <c r="E102" s="10" t="s">
        <v>8</v>
      </c>
      <c r="F102" s="10">
        <v>2001</v>
      </c>
      <c r="G102" s="9" t="s">
        <v>150</v>
      </c>
      <c r="H102" s="66">
        <v>0.14791666666666667</v>
      </c>
      <c r="I102" s="13">
        <v>2</v>
      </c>
      <c r="J102" s="5"/>
    </row>
    <row r="103" spans="1:10" s="29" customFormat="1" ht="16.5" customHeight="1">
      <c r="A103" s="13">
        <v>3</v>
      </c>
      <c r="B103" s="6" t="s">
        <v>43</v>
      </c>
      <c r="C103" s="30" t="s">
        <v>37</v>
      </c>
      <c r="D103" s="11">
        <v>3</v>
      </c>
      <c r="E103" s="10" t="s">
        <v>8</v>
      </c>
      <c r="F103" s="10">
        <v>2001</v>
      </c>
      <c r="G103" s="9" t="s">
        <v>150</v>
      </c>
      <c r="H103" s="66">
        <v>0.15069444444444444</v>
      </c>
      <c r="I103" s="13">
        <v>3</v>
      </c>
      <c r="J103" s="5"/>
    </row>
    <row r="104" spans="1:10" s="29" customFormat="1" ht="16.5" customHeight="1">
      <c r="A104" s="13">
        <v>4</v>
      </c>
      <c r="B104" s="6" t="s">
        <v>36</v>
      </c>
      <c r="C104" s="6" t="s">
        <v>147</v>
      </c>
      <c r="D104" s="11" t="s">
        <v>14</v>
      </c>
      <c r="E104" s="15" t="s">
        <v>8</v>
      </c>
      <c r="F104" s="15">
        <v>2001</v>
      </c>
      <c r="G104" s="9" t="s">
        <v>150</v>
      </c>
      <c r="H104" s="66">
        <v>0.15833333333333333</v>
      </c>
      <c r="I104" s="13">
        <v>4</v>
      </c>
      <c r="J104" s="5"/>
    </row>
    <row r="105" spans="1:10" s="29" customFormat="1" ht="16.5" customHeight="1">
      <c r="A105" s="13">
        <v>5</v>
      </c>
      <c r="B105" s="34" t="s">
        <v>83</v>
      </c>
      <c r="C105" s="14" t="s">
        <v>79</v>
      </c>
      <c r="D105" s="11">
        <v>3</v>
      </c>
      <c r="E105" s="15" t="s">
        <v>8</v>
      </c>
      <c r="F105" s="28">
        <v>2001</v>
      </c>
      <c r="G105" s="9" t="s">
        <v>150</v>
      </c>
      <c r="H105" s="66">
        <v>0.17916666666666667</v>
      </c>
      <c r="I105" s="13">
        <v>5</v>
      </c>
      <c r="J105" s="5"/>
    </row>
    <row r="106" spans="1:10" s="29" customFormat="1" ht="16.5" customHeight="1">
      <c r="A106" s="13">
        <v>6</v>
      </c>
      <c r="B106" s="34" t="s">
        <v>98</v>
      </c>
      <c r="C106" s="14" t="s">
        <v>97</v>
      </c>
      <c r="D106" s="11" t="s">
        <v>26</v>
      </c>
      <c r="E106" s="15" t="s">
        <v>8</v>
      </c>
      <c r="F106" s="28">
        <v>2002</v>
      </c>
      <c r="G106" s="9" t="s">
        <v>150</v>
      </c>
      <c r="H106" s="66">
        <v>0.18125</v>
      </c>
      <c r="I106" s="13">
        <v>6</v>
      </c>
      <c r="J106" s="5"/>
    </row>
    <row r="107" spans="1:10" s="29" customFormat="1" ht="16.5" customHeight="1">
      <c r="A107" s="13">
        <v>7</v>
      </c>
      <c r="B107" s="34" t="s">
        <v>85</v>
      </c>
      <c r="C107" s="14" t="s">
        <v>79</v>
      </c>
      <c r="D107" s="11">
        <v>3</v>
      </c>
      <c r="E107" s="15" t="s">
        <v>8</v>
      </c>
      <c r="F107" s="28">
        <v>2002</v>
      </c>
      <c r="G107" s="9" t="s">
        <v>150</v>
      </c>
      <c r="H107" s="66">
        <v>0.2020833333333333</v>
      </c>
      <c r="I107" s="13">
        <v>7</v>
      </c>
      <c r="J107" s="5"/>
    </row>
    <row r="108" spans="1:10" s="29" customFormat="1" ht="16.5" customHeight="1">
      <c r="A108" s="13">
        <v>8</v>
      </c>
      <c r="B108" s="14" t="s">
        <v>91</v>
      </c>
      <c r="C108" s="14" t="s">
        <v>89</v>
      </c>
      <c r="D108" s="11" t="s">
        <v>26</v>
      </c>
      <c r="E108" s="15" t="s">
        <v>8</v>
      </c>
      <c r="F108" s="15">
        <v>2002</v>
      </c>
      <c r="G108" s="9" t="s">
        <v>150</v>
      </c>
      <c r="H108" s="66">
        <v>0.23680555555555557</v>
      </c>
      <c r="I108" s="13">
        <v>8</v>
      </c>
      <c r="J108" s="5"/>
    </row>
    <row r="109" spans="1:10" s="29" customFormat="1" ht="16.5" customHeight="1">
      <c r="A109" s="13">
        <v>9</v>
      </c>
      <c r="B109" s="14" t="s">
        <v>49</v>
      </c>
      <c r="C109" s="14" t="s">
        <v>47</v>
      </c>
      <c r="D109" s="11">
        <v>3</v>
      </c>
      <c r="E109" s="15" t="s">
        <v>8</v>
      </c>
      <c r="F109" s="15">
        <v>2002</v>
      </c>
      <c r="G109" s="9" t="s">
        <v>150</v>
      </c>
      <c r="H109" s="66">
        <v>0.24166666666666667</v>
      </c>
      <c r="I109" s="13">
        <v>9</v>
      </c>
      <c r="J109" s="5"/>
    </row>
    <row r="110" spans="1:10" s="29" customFormat="1" ht="16.5" customHeight="1">
      <c r="A110" s="13">
        <v>10</v>
      </c>
      <c r="B110" s="34" t="s">
        <v>121</v>
      </c>
      <c r="C110" s="14" t="s">
        <v>146</v>
      </c>
      <c r="D110" s="11" t="s">
        <v>26</v>
      </c>
      <c r="E110" s="15" t="s">
        <v>8</v>
      </c>
      <c r="F110" s="28">
        <v>2001</v>
      </c>
      <c r="G110" s="9" t="s">
        <v>150</v>
      </c>
      <c r="H110" s="66">
        <v>0.2465277777777778</v>
      </c>
      <c r="I110" s="13">
        <v>10</v>
      </c>
      <c r="J110" s="5"/>
    </row>
    <row r="111" spans="1:10" s="29" customFormat="1" ht="16.5" customHeight="1">
      <c r="A111" s="13">
        <v>11</v>
      </c>
      <c r="B111" s="6" t="s">
        <v>92</v>
      </c>
      <c r="C111" s="35" t="s">
        <v>89</v>
      </c>
      <c r="D111" s="11" t="s">
        <v>26</v>
      </c>
      <c r="E111" s="10" t="s">
        <v>8</v>
      </c>
      <c r="F111" s="10">
        <v>2001</v>
      </c>
      <c r="G111" s="9" t="s">
        <v>150</v>
      </c>
      <c r="H111" s="66">
        <v>0.2548611111111111</v>
      </c>
      <c r="I111" s="13">
        <v>11</v>
      </c>
      <c r="J111" s="5"/>
    </row>
    <row r="112" spans="1:11" ht="21" customHeight="1">
      <c r="A112" s="161" t="s">
        <v>196</v>
      </c>
      <c r="B112" s="160"/>
      <c r="C112" s="165"/>
      <c r="D112" s="165"/>
      <c r="E112" s="161"/>
      <c r="F112" s="162"/>
      <c r="G112" s="163"/>
      <c r="H112" s="163"/>
      <c r="I112" s="163"/>
      <c r="J112" s="164"/>
      <c r="K112" s="164"/>
    </row>
    <row r="114" spans="2:3" ht="15.75">
      <c r="B114" s="217" t="s">
        <v>216</v>
      </c>
      <c r="C114" s="217" t="s">
        <v>217</v>
      </c>
    </row>
    <row r="115" spans="2:3" ht="15.75">
      <c r="B115" s="217"/>
      <c r="C115" s="217"/>
    </row>
    <row r="116" spans="2:3" ht="15.75">
      <c r="B116" s="217" t="s">
        <v>218</v>
      </c>
      <c r="C116" s="217" t="s">
        <v>219</v>
      </c>
    </row>
  </sheetData>
  <sheetProtection password="CC71" sheet="1"/>
  <mergeCells count="2">
    <mergeCell ref="A2:J2"/>
    <mergeCell ref="A1:J1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W90"/>
  <sheetViews>
    <sheetView zoomScale="80" zoomScaleNormal="80" zoomScalePageLayoutView="0" workbookViewId="0" topLeftCell="A7">
      <selection activeCell="U42" sqref="U42"/>
    </sheetView>
  </sheetViews>
  <sheetFormatPr defaultColWidth="9.140625" defaultRowHeight="15"/>
  <cols>
    <col min="1" max="1" width="4.140625" style="0" customWidth="1"/>
    <col min="2" max="2" width="27.7109375" style="1" customWidth="1"/>
    <col min="3" max="3" width="40.00390625" style="1" customWidth="1"/>
    <col min="4" max="4" width="7.8515625" style="1" customWidth="1"/>
    <col min="5" max="5" width="10.28125" style="1" hidden="1" customWidth="1"/>
    <col min="6" max="6" width="8.7109375" style="2" hidden="1" customWidth="1"/>
    <col min="7" max="7" width="7.421875" style="2" hidden="1" customWidth="1"/>
    <col min="8" max="8" width="11.57421875" style="2" hidden="1" customWidth="1"/>
    <col min="9" max="9" width="11.140625" style="2" hidden="1" customWidth="1"/>
    <col min="10" max="10" width="12.00390625" style="2" hidden="1" customWidth="1"/>
    <col min="11" max="11" width="10.8515625" style="2" hidden="1" customWidth="1"/>
    <col min="12" max="12" width="10.28125" style="2" customWidth="1"/>
    <col min="13" max="18" width="6.140625" style="2" hidden="1" customWidth="1"/>
    <col min="19" max="19" width="10.421875" style="2" customWidth="1"/>
    <col min="20" max="20" width="8.7109375" style="2" customWidth="1"/>
    <col min="21" max="21" width="11.8515625" style="0" customWidth="1"/>
  </cols>
  <sheetData>
    <row r="1" spans="1:21" ht="63" customHeight="1">
      <c r="A1" s="263" t="s">
        <v>155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ht="67.5" customHeight="1">
      <c r="A2" s="268" t="s">
        <v>204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0" ht="24.75" customHeight="1">
      <c r="A3" s="112"/>
      <c r="B3" s="50" t="s">
        <v>153</v>
      </c>
      <c r="C3" s="50" t="s">
        <v>154</v>
      </c>
      <c r="D3" s="1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1" ht="45.75" customHeight="1">
      <c r="A4" s="205" t="s">
        <v>0</v>
      </c>
      <c r="B4" s="205" t="s">
        <v>1</v>
      </c>
      <c r="C4" s="205" t="s">
        <v>2</v>
      </c>
      <c r="D4" s="222" t="s">
        <v>5</v>
      </c>
      <c r="E4" s="205" t="s">
        <v>149</v>
      </c>
      <c r="F4" s="207" t="s">
        <v>3</v>
      </c>
      <c r="G4" s="206" t="s">
        <v>4</v>
      </c>
      <c r="H4" s="206" t="s">
        <v>6</v>
      </c>
      <c r="I4" s="223" t="s">
        <v>165</v>
      </c>
      <c r="J4" s="223" t="s">
        <v>166</v>
      </c>
      <c r="K4" s="223" t="s">
        <v>167</v>
      </c>
      <c r="L4" s="224" t="s">
        <v>168</v>
      </c>
      <c r="M4" s="225" t="s">
        <v>179</v>
      </c>
      <c r="N4" s="225" t="s">
        <v>180</v>
      </c>
      <c r="O4" s="225" t="s">
        <v>170</v>
      </c>
      <c r="P4" s="225" t="s">
        <v>173</v>
      </c>
      <c r="Q4" s="225" t="s">
        <v>171</v>
      </c>
      <c r="R4" s="225" t="s">
        <v>169</v>
      </c>
      <c r="S4" s="224" t="s">
        <v>175</v>
      </c>
      <c r="T4" s="223" t="s">
        <v>156</v>
      </c>
      <c r="U4" s="226" t="s">
        <v>203</v>
      </c>
    </row>
    <row r="5" spans="1:21" ht="33" customHeight="1">
      <c r="A5" s="51"/>
      <c r="B5" s="201" t="s">
        <v>158</v>
      </c>
      <c r="C5" s="201" t="s">
        <v>160</v>
      </c>
      <c r="D5" s="65"/>
      <c r="E5" s="103"/>
      <c r="F5" s="53"/>
      <c r="G5" s="52"/>
      <c r="H5" s="52"/>
      <c r="I5" s="104"/>
      <c r="J5" s="104"/>
      <c r="K5" s="104"/>
      <c r="L5" s="105"/>
      <c r="M5" s="106"/>
      <c r="N5" s="106"/>
      <c r="O5" s="106"/>
      <c r="P5" s="106"/>
      <c r="Q5" s="106"/>
      <c r="R5" s="106"/>
      <c r="S5" s="105"/>
      <c r="T5" s="104"/>
      <c r="U5" s="29"/>
    </row>
    <row r="6" spans="1:21" ht="16.5" customHeight="1">
      <c r="A6" s="13">
        <v>1</v>
      </c>
      <c r="B6" s="94" t="s">
        <v>59</v>
      </c>
      <c r="C6" s="94" t="s">
        <v>212</v>
      </c>
      <c r="D6" s="19">
        <v>3</v>
      </c>
      <c r="E6" s="19" t="s">
        <v>152</v>
      </c>
      <c r="F6" s="19" t="s">
        <v>8</v>
      </c>
      <c r="G6" s="19">
        <v>2006</v>
      </c>
      <c r="H6" s="19"/>
      <c r="I6" s="93">
        <v>0.11250000000000002</v>
      </c>
      <c r="J6" s="93">
        <v>0.14498842592592592</v>
      </c>
      <c r="K6" s="93">
        <v>0.0009259259259259259</v>
      </c>
      <c r="L6" s="99">
        <f>J6-I6-K6</f>
        <v>0.03156249999999998</v>
      </c>
      <c r="M6" s="19">
        <v>1</v>
      </c>
      <c r="N6" s="19"/>
      <c r="O6" s="19"/>
      <c r="P6" s="19"/>
      <c r="Q6" s="19"/>
      <c r="R6" s="19"/>
      <c r="S6" s="19">
        <v>0</v>
      </c>
      <c r="T6" s="184">
        <v>1</v>
      </c>
      <c r="U6" s="5"/>
    </row>
    <row r="7" spans="1:21" ht="16.5" customHeight="1">
      <c r="A7" s="13">
        <v>2</v>
      </c>
      <c r="B7" s="94" t="s">
        <v>137</v>
      </c>
      <c r="C7" s="14" t="s">
        <v>211</v>
      </c>
      <c r="D7" s="19" t="s">
        <v>26</v>
      </c>
      <c r="E7" s="19" t="s">
        <v>152</v>
      </c>
      <c r="F7" s="19" t="s">
        <v>8</v>
      </c>
      <c r="G7" s="38">
        <v>2006</v>
      </c>
      <c r="H7" s="38"/>
      <c r="I7" s="93">
        <v>0.11458333333333333</v>
      </c>
      <c r="J7" s="93">
        <v>0.1622685185185185</v>
      </c>
      <c r="K7" s="93">
        <v>0</v>
      </c>
      <c r="L7" s="99">
        <f>J7-I7-K7</f>
        <v>0.04768518518518518</v>
      </c>
      <c r="M7" s="19">
        <v>0</v>
      </c>
      <c r="N7" s="19"/>
      <c r="O7" s="19"/>
      <c r="P7" s="19"/>
      <c r="Q7" s="19"/>
      <c r="R7" s="19"/>
      <c r="S7" s="19">
        <f>SUM(M7:R7)</f>
        <v>0</v>
      </c>
      <c r="T7" s="184">
        <v>2</v>
      </c>
      <c r="U7" s="5"/>
    </row>
    <row r="8" spans="1:21" ht="16.5" customHeight="1">
      <c r="A8" s="13">
        <v>3</v>
      </c>
      <c r="B8" s="94" t="s">
        <v>214</v>
      </c>
      <c r="C8" s="31" t="s">
        <v>207</v>
      </c>
      <c r="D8" s="19" t="s">
        <v>26</v>
      </c>
      <c r="E8" s="19" t="s">
        <v>152</v>
      </c>
      <c r="F8" s="19" t="s">
        <v>8</v>
      </c>
      <c r="G8" s="26">
        <v>2008</v>
      </c>
      <c r="H8" s="27"/>
      <c r="I8" s="93">
        <v>0.07916666666666666</v>
      </c>
      <c r="J8" s="93">
        <v>0.13506944444444444</v>
      </c>
      <c r="K8" s="93">
        <v>0.002777777777777778</v>
      </c>
      <c r="L8" s="99">
        <f>J8-I8-K8</f>
        <v>0.053125</v>
      </c>
      <c r="M8" s="19">
        <v>0</v>
      </c>
      <c r="N8" s="19"/>
      <c r="O8" s="19"/>
      <c r="P8" s="19"/>
      <c r="Q8" s="19"/>
      <c r="R8" s="19"/>
      <c r="S8" s="19">
        <f>SUM(M8:R8)</f>
        <v>0</v>
      </c>
      <c r="T8" s="184">
        <v>3</v>
      </c>
      <c r="U8" s="5"/>
    </row>
    <row r="9" spans="1:21" ht="16.5" customHeight="1">
      <c r="A9" s="13">
        <v>4</v>
      </c>
      <c r="B9" s="94" t="s">
        <v>61</v>
      </c>
      <c r="C9" s="94" t="s">
        <v>212</v>
      </c>
      <c r="D9" s="19">
        <v>3</v>
      </c>
      <c r="E9" s="92" t="s">
        <v>152</v>
      </c>
      <c r="F9" s="19" t="s">
        <v>8</v>
      </c>
      <c r="G9" s="19">
        <v>2006</v>
      </c>
      <c r="H9" s="19"/>
      <c r="I9" s="93">
        <v>0.09583333333333334</v>
      </c>
      <c r="J9" s="93">
        <v>0.15025462962962963</v>
      </c>
      <c r="K9" s="93">
        <v>0</v>
      </c>
      <c r="L9" s="99">
        <f>J9-I9-K9</f>
        <v>0.05442129629629629</v>
      </c>
      <c r="M9" s="19">
        <v>0</v>
      </c>
      <c r="N9" s="19"/>
      <c r="O9" s="19"/>
      <c r="P9" s="19"/>
      <c r="Q9" s="19"/>
      <c r="R9" s="19"/>
      <c r="S9" s="19">
        <f>SUM(M9:R9)</f>
        <v>0</v>
      </c>
      <c r="T9" s="184">
        <v>4</v>
      </c>
      <c r="U9" s="5"/>
    </row>
    <row r="10" spans="1:21" ht="16.5" customHeight="1">
      <c r="A10" s="13">
        <v>5</v>
      </c>
      <c r="B10" s="94" t="s">
        <v>63</v>
      </c>
      <c r="C10" s="94" t="s">
        <v>212</v>
      </c>
      <c r="D10" s="19">
        <v>3</v>
      </c>
      <c r="E10" s="92" t="s">
        <v>152</v>
      </c>
      <c r="F10" s="19" t="s">
        <v>8</v>
      </c>
      <c r="G10" s="19">
        <v>2006</v>
      </c>
      <c r="H10" s="19"/>
      <c r="I10" s="93">
        <v>0.03333333333333333</v>
      </c>
      <c r="J10" s="93">
        <v>0.0958912037037037</v>
      </c>
      <c r="K10" s="93">
        <v>0.0021527777777777778</v>
      </c>
      <c r="L10" s="99">
        <f>J10-I10-K10</f>
        <v>0.06040509259259258</v>
      </c>
      <c r="M10" s="19">
        <v>0</v>
      </c>
      <c r="N10" s="19">
        <v>1</v>
      </c>
      <c r="O10" s="19"/>
      <c r="P10" s="19"/>
      <c r="Q10" s="19"/>
      <c r="R10" s="19"/>
      <c r="S10" s="19">
        <f>SUM(M10:R10)</f>
        <v>1</v>
      </c>
      <c r="T10" s="184">
        <v>5</v>
      </c>
      <c r="U10" s="5"/>
    </row>
    <row r="11" spans="1:21" ht="16.5" customHeight="1">
      <c r="A11" s="13">
        <v>6</v>
      </c>
      <c r="B11" s="94" t="s">
        <v>127</v>
      </c>
      <c r="C11" s="31" t="s">
        <v>207</v>
      </c>
      <c r="D11" s="19" t="s">
        <v>26</v>
      </c>
      <c r="E11" s="19" t="s">
        <v>152</v>
      </c>
      <c r="F11" s="19" t="s">
        <v>8</v>
      </c>
      <c r="G11" s="19">
        <v>2008</v>
      </c>
      <c r="H11" s="38"/>
      <c r="I11" s="93">
        <v>0.043750000000000004</v>
      </c>
      <c r="J11" s="93" t="s">
        <v>181</v>
      </c>
      <c r="K11" s="93"/>
      <c r="L11" s="93" t="s">
        <v>181</v>
      </c>
      <c r="M11" s="19"/>
      <c r="N11" s="19"/>
      <c r="O11" s="19"/>
      <c r="P11" s="19"/>
      <c r="Q11" s="19"/>
      <c r="R11" s="19"/>
      <c r="S11" s="19">
        <f>SUM(M11:R11)</f>
        <v>0</v>
      </c>
      <c r="T11" s="184">
        <v>6</v>
      </c>
      <c r="U11" s="5"/>
    </row>
    <row r="12" spans="1:20" ht="24" customHeight="1">
      <c r="A12" s="55"/>
      <c r="B12" s="177" t="s">
        <v>196</v>
      </c>
      <c r="D12" s="177"/>
      <c r="E12" s="178"/>
      <c r="F12" s="178"/>
      <c r="G12" s="178"/>
      <c r="H12" s="179"/>
      <c r="I12" s="180"/>
      <c r="J12" s="180"/>
      <c r="K12" s="180"/>
      <c r="L12" s="180"/>
      <c r="M12" s="178"/>
      <c r="N12" s="178"/>
      <c r="O12" s="178"/>
      <c r="P12" s="178"/>
      <c r="Q12" s="178"/>
      <c r="R12" s="178"/>
      <c r="S12" s="178"/>
      <c r="T12" s="178"/>
    </row>
    <row r="13" spans="1:20" ht="34.5" customHeight="1">
      <c r="A13" s="51"/>
      <c r="B13" s="201" t="s">
        <v>158</v>
      </c>
      <c r="C13" s="201" t="s">
        <v>159</v>
      </c>
      <c r="D13" s="65"/>
      <c r="E13" s="103"/>
      <c r="F13" s="53"/>
      <c r="G13" s="52"/>
      <c r="H13" s="52"/>
      <c r="I13" s="104"/>
      <c r="J13" s="104"/>
      <c r="K13" s="104"/>
      <c r="L13" s="105"/>
      <c r="M13" s="106"/>
      <c r="N13" s="106"/>
      <c r="O13" s="106"/>
      <c r="P13" s="106"/>
      <c r="Q13" s="106"/>
      <c r="R13" s="106"/>
      <c r="S13" s="110"/>
      <c r="T13" s="111"/>
    </row>
    <row r="14" spans="1:21" ht="16.5" customHeight="1">
      <c r="A14" s="21">
        <v>1</v>
      </c>
      <c r="B14" s="31" t="s">
        <v>45</v>
      </c>
      <c r="C14" s="31" t="s">
        <v>44</v>
      </c>
      <c r="D14" s="19" t="s">
        <v>12</v>
      </c>
      <c r="E14" s="19" t="s">
        <v>152</v>
      </c>
      <c r="F14" s="19" t="s">
        <v>9</v>
      </c>
      <c r="G14" s="26">
        <v>2006</v>
      </c>
      <c r="H14" s="26"/>
      <c r="I14" s="93">
        <v>0.12291666666666667</v>
      </c>
      <c r="J14" s="93">
        <v>0.15399305555555556</v>
      </c>
      <c r="K14" s="93">
        <v>0.00034722222222222224</v>
      </c>
      <c r="L14" s="99">
        <f>J14-I14-K14</f>
        <v>0.03072916666666667</v>
      </c>
      <c r="M14" s="19">
        <v>0</v>
      </c>
      <c r="N14" s="19"/>
      <c r="O14" s="19"/>
      <c r="P14" s="19"/>
      <c r="Q14" s="19"/>
      <c r="R14" s="19"/>
      <c r="S14" s="19">
        <f>SUM(M14:R14)</f>
        <v>0</v>
      </c>
      <c r="T14" s="19">
        <v>1</v>
      </c>
      <c r="U14" s="5"/>
    </row>
    <row r="15" spans="1:21" ht="17.25" customHeight="1">
      <c r="A15" s="21">
        <v>2</v>
      </c>
      <c r="B15" s="94" t="s">
        <v>62</v>
      </c>
      <c r="C15" s="94" t="s">
        <v>212</v>
      </c>
      <c r="D15" s="19">
        <v>3</v>
      </c>
      <c r="E15" s="92" t="s">
        <v>152</v>
      </c>
      <c r="F15" s="19" t="s">
        <v>9</v>
      </c>
      <c r="G15" s="19">
        <v>2006</v>
      </c>
      <c r="H15" s="92"/>
      <c r="I15" s="93">
        <v>0.05625000000000001</v>
      </c>
      <c r="J15" s="93">
        <v>0.1528125</v>
      </c>
      <c r="K15" s="93">
        <v>0.0011458333333333333</v>
      </c>
      <c r="L15" s="99">
        <f>J15-I15-K15</f>
        <v>0.09541666666666665</v>
      </c>
      <c r="M15" s="19">
        <v>0</v>
      </c>
      <c r="N15" s="19"/>
      <c r="O15" s="19"/>
      <c r="P15" s="19"/>
      <c r="Q15" s="19"/>
      <c r="R15" s="19"/>
      <c r="S15" s="19">
        <f>SUM(M15:R15)</f>
        <v>0</v>
      </c>
      <c r="T15" s="19">
        <v>2</v>
      </c>
      <c r="U15" s="5"/>
    </row>
    <row r="16" spans="1:21" ht="16.5" customHeight="1">
      <c r="A16" s="21">
        <v>3</v>
      </c>
      <c r="B16" s="31" t="s">
        <v>88</v>
      </c>
      <c r="C16" s="94" t="s">
        <v>210</v>
      </c>
      <c r="D16" s="19" t="s">
        <v>26</v>
      </c>
      <c r="E16" s="92" t="s">
        <v>152</v>
      </c>
      <c r="F16" s="19" t="s">
        <v>9</v>
      </c>
      <c r="G16" s="95">
        <v>2006</v>
      </c>
      <c r="H16" s="37">
        <v>42908</v>
      </c>
      <c r="I16" s="93">
        <v>0.060416666666666674</v>
      </c>
      <c r="J16" s="93">
        <v>0.1318287037037037</v>
      </c>
      <c r="K16" s="93">
        <v>0.0019328703703703704</v>
      </c>
      <c r="L16" s="99">
        <f>J16-I16-K16</f>
        <v>0.06947916666666665</v>
      </c>
      <c r="M16" s="19">
        <v>0</v>
      </c>
      <c r="N16" s="19">
        <v>1</v>
      </c>
      <c r="O16" s="19"/>
      <c r="P16" s="19"/>
      <c r="Q16" s="19"/>
      <c r="R16" s="19"/>
      <c r="S16" s="19">
        <f>SUM(M16:R16)</f>
        <v>1</v>
      </c>
      <c r="T16" s="19">
        <v>3</v>
      </c>
      <c r="U16" s="5"/>
    </row>
    <row r="17" spans="1:21" ht="16.5" customHeight="1">
      <c r="A17" s="21">
        <v>4</v>
      </c>
      <c r="B17" s="94" t="s">
        <v>41</v>
      </c>
      <c r="C17" s="100" t="s">
        <v>37</v>
      </c>
      <c r="D17" s="19" t="s">
        <v>26</v>
      </c>
      <c r="E17" s="92" t="s">
        <v>152</v>
      </c>
      <c r="F17" s="19" t="s">
        <v>9</v>
      </c>
      <c r="G17" s="19">
        <v>2007</v>
      </c>
      <c r="H17" s="37">
        <v>42908</v>
      </c>
      <c r="I17" s="93">
        <v>0.010416666666666666</v>
      </c>
      <c r="J17" s="93">
        <v>0.4166666666666667</v>
      </c>
      <c r="K17" s="93"/>
      <c r="L17" s="99" t="s">
        <v>181</v>
      </c>
      <c r="M17" s="19"/>
      <c r="N17" s="19"/>
      <c r="O17" s="19"/>
      <c r="P17" s="19"/>
      <c r="Q17" s="19"/>
      <c r="R17" s="19"/>
      <c r="S17" s="19">
        <f>SUM(M17:R17)</f>
        <v>0</v>
      </c>
      <c r="T17" s="19" t="s">
        <v>182</v>
      </c>
      <c r="U17" s="5"/>
    </row>
    <row r="18" spans="1:21" ht="16.5" customHeight="1">
      <c r="A18" s="21">
        <v>5</v>
      </c>
      <c r="B18" s="94" t="s">
        <v>128</v>
      </c>
      <c r="C18" s="31" t="s">
        <v>207</v>
      </c>
      <c r="D18" s="19" t="s">
        <v>26</v>
      </c>
      <c r="E18" s="19" t="s">
        <v>152</v>
      </c>
      <c r="F18" s="19" t="s">
        <v>9</v>
      </c>
      <c r="G18" s="26">
        <v>2008</v>
      </c>
      <c r="H18" s="26"/>
      <c r="I18" s="93">
        <v>0.11458333333333334</v>
      </c>
      <c r="J18" s="93" t="s">
        <v>181</v>
      </c>
      <c r="K18" s="93"/>
      <c r="L18" s="93" t="s">
        <v>181</v>
      </c>
      <c r="M18" s="19"/>
      <c r="N18" s="19"/>
      <c r="O18" s="19"/>
      <c r="P18" s="19"/>
      <c r="Q18" s="19"/>
      <c r="R18" s="19"/>
      <c r="S18" s="19">
        <f>SUM(M18:R18)</f>
        <v>0</v>
      </c>
      <c r="T18" s="19" t="s">
        <v>182</v>
      </c>
      <c r="U18" s="5"/>
    </row>
    <row r="19" spans="1:20" ht="24" customHeight="1">
      <c r="A19" s="181"/>
      <c r="B19" s="177" t="s">
        <v>196</v>
      </c>
      <c r="D19" s="177"/>
      <c r="E19" s="178"/>
      <c r="F19" s="178"/>
      <c r="G19" s="182"/>
      <c r="H19" s="182"/>
      <c r="I19" s="180"/>
      <c r="J19" s="180"/>
      <c r="K19" s="180"/>
      <c r="L19" s="180"/>
      <c r="M19" s="178"/>
      <c r="N19" s="178"/>
      <c r="O19" s="178"/>
      <c r="P19" s="178"/>
      <c r="Q19" s="178"/>
      <c r="R19" s="178"/>
      <c r="S19" s="178"/>
      <c r="T19" s="178"/>
    </row>
    <row r="20" spans="1:20" ht="43.5" customHeight="1">
      <c r="A20" s="51"/>
      <c r="B20" s="201" t="s">
        <v>163</v>
      </c>
      <c r="C20" s="201" t="s">
        <v>159</v>
      </c>
      <c r="D20" s="65"/>
      <c r="E20" s="103"/>
      <c r="F20" s="53"/>
      <c r="G20" s="52"/>
      <c r="H20" s="52"/>
      <c r="I20" s="104"/>
      <c r="J20" s="104"/>
      <c r="K20" s="104"/>
      <c r="L20" s="105"/>
      <c r="M20" s="106"/>
      <c r="N20" s="106"/>
      <c r="O20" s="106"/>
      <c r="P20" s="106"/>
      <c r="Q20" s="106"/>
      <c r="R20" s="106"/>
      <c r="S20" s="110"/>
      <c r="T20" s="111"/>
    </row>
    <row r="21" spans="1:21" ht="16.5" customHeight="1">
      <c r="A21" s="21">
        <v>1</v>
      </c>
      <c r="B21" s="94" t="s">
        <v>38</v>
      </c>
      <c r="C21" s="100" t="s">
        <v>37</v>
      </c>
      <c r="D21" s="19" t="s">
        <v>26</v>
      </c>
      <c r="E21" s="92" t="s">
        <v>151</v>
      </c>
      <c r="F21" s="19" t="s">
        <v>9</v>
      </c>
      <c r="G21" s="36">
        <v>2004</v>
      </c>
      <c r="H21" s="37">
        <v>42908</v>
      </c>
      <c r="I21" s="93">
        <v>0.03125</v>
      </c>
      <c r="J21" s="93">
        <v>0.09271990740740742</v>
      </c>
      <c r="K21" s="93">
        <v>0.0021759259259259258</v>
      </c>
      <c r="L21" s="99">
        <f aca="true" t="shared" si="0" ref="L21:L35">J21-I21-K21</f>
        <v>0.05929398148148149</v>
      </c>
      <c r="M21" s="19">
        <v>0</v>
      </c>
      <c r="N21" s="19"/>
      <c r="O21" s="19"/>
      <c r="P21" s="19"/>
      <c r="Q21" s="19"/>
      <c r="R21" s="19"/>
      <c r="S21" s="19">
        <f aca="true" t="shared" si="1" ref="S21:S36">SUM(M21:R21)</f>
        <v>0</v>
      </c>
      <c r="T21" s="19">
        <v>1</v>
      </c>
      <c r="U21" s="15">
        <v>3</v>
      </c>
    </row>
    <row r="22" spans="1:21" ht="16.5" customHeight="1">
      <c r="A22" s="21">
        <v>2</v>
      </c>
      <c r="B22" s="94" t="s">
        <v>138</v>
      </c>
      <c r="C22" s="31" t="s">
        <v>207</v>
      </c>
      <c r="D22" s="19" t="s">
        <v>26</v>
      </c>
      <c r="E22" s="92" t="s">
        <v>151</v>
      </c>
      <c r="F22" s="19" t="s">
        <v>9</v>
      </c>
      <c r="G22" s="92">
        <v>2004</v>
      </c>
      <c r="H22" s="92"/>
      <c r="I22" s="93">
        <v>0.09375</v>
      </c>
      <c r="J22" s="93">
        <v>0.1586921296296296</v>
      </c>
      <c r="K22" s="93">
        <v>0.001712962962962963</v>
      </c>
      <c r="L22" s="99">
        <f>J22-I22-K22</f>
        <v>0.06322916666666666</v>
      </c>
      <c r="M22" s="19">
        <v>0</v>
      </c>
      <c r="N22" s="19"/>
      <c r="O22" s="19"/>
      <c r="P22" s="19"/>
      <c r="Q22" s="19"/>
      <c r="R22" s="19"/>
      <c r="S22" s="19">
        <f>SUM(M22:R22)</f>
        <v>0</v>
      </c>
      <c r="T22" s="19">
        <v>2</v>
      </c>
      <c r="U22" s="15">
        <v>3</v>
      </c>
    </row>
    <row r="23" spans="1:21" ht="16.5" customHeight="1">
      <c r="A23" s="21">
        <v>3</v>
      </c>
      <c r="B23" s="94" t="s">
        <v>86</v>
      </c>
      <c r="C23" s="94" t="s">
        <v>210</v>
      </c>
      <c r="D23" s="19" t="s">
        <v>26</v>
      </c>
      <c r="E23" s="92" t="s">
        <v>151</v>
      </c>
      <c r="F23" s="19" t="s">
        <v>9</v>
      </c>
      <c r="G23" s="36">
        <v>2005</v>
      </c>
      <c r="H23" s="20"/>
      <c r="I23" s="93">
        <v>0.08125</v>
      </c>
      <c r="J23" s="93">
        <v>0.14700231481481482</v>
      </c>
      <c r="K23" s="93">
        <v>0.0020833333333333333</v>
      </c>
      <c r="L23" s="99">
        <f t="shared" si="0"/>
        <v>0.06366898148148148</v>
      </c>
      <c r="M23" s="19">
        <v>0</v>
      </c>
      <c r="N23" s="19"/>
      <c r="O23" s="19"/>
      <c r="P23" s="19"/>
      <c r="Q23" s="19"/>
      <c r="R23" s="19"/>
      <c r="S23" s="19">
        <f t="shared" si="1"/>
        <v>0</v>
      </c>
      <c r="T23" s="19">
        <v>3</v>
      </c>
      <c r="U23" s="15">
        <v>3</v>
      </c>
    </row>
    <row r="24" spans="1:23" ht="16.5" customHeight="1">
      <c r="A24" s="21">
        <v>4</v>
      </c>
      <c r="B24" s="31" t="s">
        <v>48</v>
      </c>
      <c r="C24" s="31" t="s">
        <v>47</v>
      </c>
      <c r="D24" s="19">
        <v>2</v>
      </c>
      <c r="E24" s="19" t="s">
        <v>151</v>
      </c>
      <c r="F24" s="95" t="s">
        <v>9</v>
      </c>
      <c r="G24" s="92">
        <v>2003</v>
      </c>
      <c r="H24" s="107">
        <v>42908</v>
      </c>
      <c r="I24" s="93">
        <v>0.020833333333333332</v>
      </c>
      <c r="J24" s="93">
        <v>0.09327546296296296</v>
      </c>
      <c r="K24" s="93">
        <v>0.0084375</v>
      </c>
      <c r="L24" s="99">
        <f t="shared" si="0"/>
        <v>0.06400462962962963</v>
      </c>
      <c r="M24" s="19">
        <v>0</v>
      </c>
      <c r="N24" s="19"/>
      <c r="O24" s="19"/>
      <c r="P24" s="19"/>
      <c r="Q24" s="19"/>
      <c r="R24" s="19"/>
      <c r="S24" s="19">
        <f t="shared" si="1"/>
        <v>0</v>
      </c>
      <c r="T24" s="19">
        <v>4</v>
      </c>
      <c r="U24" s="15">
        <v>3</v>
      </c>
      <c r="W24" s="200"/>
    </row>
    <row r="25" spans="1:21" ht="16.5" customHeight="1">
      <c r="A25" s="21">
        <v>5</v>
      </c>
      <c r="B25" s="40" t="s">
        <v>80</v>
      </c>
      <c r="C25" s="40" t="s">
        <v>79</v>
      </c>
      <c r="D25" s="19" t="s">
        <v>14</v>
      </c>
      <c r="E25" s="23" t="s">
        <v>151</v>
      </c>
      <c r="F25" s="19" t="s">
        <v>9</v>
      </c>
      <c r="G25" s="19">
        <v>2003</v>
      </c>
      <c r="H25" s="20"/>
      <c r="I25" s="93">
        <v>0.058333333333333334</v>
      </c>
      <c r="J25" s="93">
        <v>0.1320486111111111</v>
      </c>
      <c r="K25" s="93">
        <v>0.002893518518518519</v>
      </c>
      <c r="L25" s="99">
        <f t="shared" si="0"/>
        <v>0.07082175925925925</v>
      </c>
      <c r="M25" s="19">
        <v>0</v>
      </c>
      <c r="N25" s="19"/>
      <c r="O25" s="19"/>
      <c r="P25" s="19"/>
      <c r="Q25" s="19"/>
      <c r="R25" s="19"/>
      <c r="S25" s="19">
        <f t="shared" si="1"/>
        <v>0</v>
      </c>
      <c r="T25" s="19">
        <v>5</v>
      </c>
      <c r="U25" s="15" t="s">
        <v>12</v>
      </c>
    </row>
    <row r="26" spans="1:21" ht="16.5" customHeight="1">
      <c r="A26" s="21">
        <v>6</v>
      </c>
      <c r="B26" s="40" t="s">
        <v>64</v>
      </c>
      <c r="C26" s="94" t="s">
        <v>212</v>
      </c>
      <c r="D26" s="19">
        <v>3</v>
      </c>
      <c r="E26" s="92" t="s">
        <v>151</v>
      </c>
      <c r="F26" s="19" t="s">
        <v>9</v>
      </c>
      <c r="G26" s="41">
        <v>2005</v>
      </c>
      <c r="H26" s="38"/>
      <c r="I26" s="93">
        <v>0.014583333333333332</v>
      </c>
      <c r="J26" s="93">
        <v>0.11377314814814815</v>
      </c>
      <c r="K26" s="93">
        <v>0.020833333333333332</v>
      </c>
      <c r="L26" s="99">
        <f t="shared" si="0"/>
        <v>0.07835648148148149</v>
      </c>
      <c r="M26" s="19">
        <v>0</v>
      </c>
      <c r="N26" s="19"/>
      <c r="O26" s="19"/>
      <c r="P26" s="19"/>
      <c r="Q26" s="19"/>
      <c r="R26" s="19"/>
      <c r="S26" s="19">
        <f t="shared" si="1"/>
        <v>0</v>
      </c>
      <c r="T26" s="19">
        <v>6</v>
      </c>
      <c r="U26" s="136" t="s">
        <v>201</v>
      </c>
    </row>
    <row r="27" spans="1:21" ht="16.5" customHeight="1">
      <c r="A27" s="21">
        <v>7</v>
      </c>
      <c r="B27" s="31" t="s">
        <v>81</v>
      </c>
      <c r="C27" s="31" t="s">
        <v>79</v>
      </c>
      <c r="D27" s="19" t="s">
        <v>14</v>
      </c>
      <c r="E27" s="19" t="s">
        <v>151</v>
      </c>
      <c r="F27" s="95" t="s">
        <v>9</v>
      </c>
      <c r="G27" s="92">
        <v>2003</v>
      </c>
      <c r="H27" s="107">
        <v>42908</v>
      </c>
      <c r="I27" s="93">
        <v>0.024999999999999998</v>
      </c>
      <c r="J27" s="93">
        <v>0.10702546296296296</v>
      </c>
      <c r="K27" s="93">
        <v>0.002951388888888889</v>
      </c>
      <c r="L27" s="99">
        <f t="shared" si="0"/>
        <v>0.07907407407407407</v>
      </c>
      <c r="M27" s="19">
        <v>0</v>
      </c>
      <c r="N27" s="19"/>
      <c r="O27" s="19"/>
      <c r="P27" s="19"/>
      <c r="Q27" s="19"/>
      <c r="R27" s="19"/>
      <c r="S27" s="19">
        <f t="shared" si="1"/>
        <v>0</v>
      </c>
      <c r="T27" s="19">
        <v>7</v>
      </c>
      <c r="U27" s="5"/>
    </row>
    <row r="28" spans="1:21" ht="16.5" customHeight="1">
      <c r="A28" s="21">
        <v>8</v>
      </c>
      <c r="B28" s="94" t="s">
        <v>142</v>
      </c>
      <c r="C28" s="94" t="s">
        <v>71</v>
      </c>
      <c r="D28" s="19" t="s">
        <v>26</v>
      </c>
      <c r="E28" s="92" t="s">
        <v>151</v>
      </c>
      <c r="F28" s="19" t="s">
        <v>9</v>
      </c>
      <c r="G28" s="19">
        <v>2004</v>
      </c>
      <c r="H28" s="92"/>
      <c r="I28" s="93">
        <v>0.04583333333333334</v>
      </c>
      <c r="J28" s="93">
        <v>0.1312384259259259</v>
      </c>
      <c r="K28" s="93">
        <v>0.002361111111111111</v>
      </c>
      <c r="L28" s="99">
        <f t="shared" si="0"/>
        <v>0.08304398148148147</v>
      </c>
      <c r="M28" s="19">
        <v>0</v>
      </c>
      <c r="N28" s="19"/>
      <c r="O28" s="19"/>
      <c r="P28" s="19"/>
      <c r="Q28" s="19"/>
      <c r="R28" s="19"/>
      <c r="S28" s="19">
        <f t="shared" si="1"/>
        <v>0</v>
      </c>
      <c r="T28" s="19">
        <v>8</v>
      </c>
      <c r="U28" s="5"/>
    </row>
    <row r="29" spans="1:21" ht="16.5" customHeight="1">
      <c r="A29" s="21">
        <v>9</v>
      </c>
      <c r="B29" s="94" t="s">
        <v>67</v>
      </c>
      <c r="C29" s="94" t="s">
        <v>212</v>
      </c>
      <c r="D29" s="19">
        <v>3</v>
      </c>
      <c r="E29" s="92" t="s">
        <v>151</v>
      </c>
      <c r="F29" s="19" t="s">
        <v>9</v>
      </c>
      <c r="G29" s="19">
        <v>2005</v>
      </c>
      <c r="H29" s="20"/>
      <c r="I29" s="93">
        <v>0.07708333333333334</v>
      </c>
      <c r="J29" s="93">
        <v>0.16613425925925926</v>
      </c>
      <c r="K29" s="93">
        <v>0.0022337962962962967</v>
      </c>
      <c r="L29" s="99">
        <f t="shared" si="0"/>
        <v>0.08681712962962962</v>
      </c>
      <c r="M29" s="19">
        <v>0</v>
      </c>
      <c r="N29" s="19"/>
      <c r="O29" s="19"/>
      <c r="P29" s="19"/>
      <c r="Q29" s="19"/>
      <c r="R29" s="19"/>
      <c r="S29" s="19">
        <f t="shared" si="1"/>
        <v>0</v>
      </c>
      <c r="T29" s="19">
        <v>9</v>
      </c>
      <c r="U29" s="5"/>
    </row>
    <row r="30" spans="1:21" ht="16.5" customHeight="1">
      <c r="A30" s="21">
        <v>10</v>
      </c>
      <c r="B30" s="94" t="s">
        <v>78</v>
      </c>
      <c r="C30" s="94" t="s">
        <v>71</v>
      </c>
      <c r="D30" s="19" t="s">
        <v>26</v>
      </c>
      <c r="E30" s="92" t="s">
        <v>151</v>
      </c>
      <c r="F30" s="19" t="s">
        <v>9</v>
      </c>
      <c r="G30" s="19">
        <v>2003</v>
      </c>
      <c r="H30" s="107">
        <v>42908</v>
      </c>
      <c r="I30" s="93">
        <v>0.004166666666666667</v>
      </c>
      <c r="J30" s="93">
        <v>0.10714120370370371</v>
      </c>
      <c r="K30" s="93">
        <v>0.002488425925925926</v>
      </c>
      <c r="L30" s="99">
        <f t="shared" si="0"/>
        <v>0.10048611111111112</v>
      </c>
      <c r="M30" s="19">
        <v>1</v>
      </c>
      <c r="N30" s="19"/>
      <c r="O30" s="19"/>
      <c r="P30" s="19"/>
      <c r="Q30" s="19"/>
      <c r="R30" s="19"/>
      <c r="S30" s="19">
        <f t="shared" si="1"/>
        <v>1</v>
      </c>
      <c r="T30" s="19">
        <v>10</v>
      </c>
      <c r="U30" s="5"/>
    </row>
    <row r="31" spans="1:21" ht="16.5" customHeight="1">
      <c r="A31" s="21">
        <v>11</v>
      </c>
      <c r="B31" s="94" t="s">
        <v>33</v>
      </c>
      <c r="C31" s="94" t="s">
        <v>147</v>
      </c>
      <c r="D31" s="19" t="s">
        <v>14</v>
      </c>
      <c r="E31" s="92" t="s">
        <v>151</v>
      </c>
      <c r="F31" s="95" t="s">
        <v>9</v>
      </c>
      <c r="G31" s="92">
        <v>2003</v>
      </c>
      <c r="H31" s="92"/>
      <c r="I31" s="93">
        <v>0.12083333333333335</v>
      </c>
      <c r="J31" s="93">
        <v>0.21836805555555558</v>
      </c>
      <c r="K31" s="93">
        <v>0.0031249999999999997</v>
      </c>
      <c r="L31" s="99">
        <f t="shared" si="0"/>
        <v>0.09440972222222223</v>
      </c>
      <c r="M31" s="19">
        <v>2</v>
      </c>
      <c r="N31" s="19"/>
      <c r="O31" s="19"/>
      <c r="P31" s="19"/>
      <c r="Q31" s="19"/>
      <c r="R31" s="19"/>
      <c r="S31" s="19">
        <f t="shared" si="1"/>
        <v>2</v>
      </c>
      <c r="T31" s="19">
        <v>11</v>
      </c>
      <c r="U31" s="5"/>
    </row>
    <row r="32" spans="1:21" ht="16.5" customHeight="1">
      <c r="A32" s="21">
        <v>12</v>
      </c>
      <c r="B32" s="94" t="s">
        <v>123</v>
      </c>
      <c r="C32" s="94" t="s">
        <v>146</v>
      </c>
      <c r="D32" s="19" t="s">
        <v>26</v>
      </c>
      <c r="E32" s="92" t="s">
        <v>151</v>
      </c>
      <c r="F32" s="108" t="s">
        <v>9</v>
      </c>
      <c r="G32" s="41">
        <v>2003</v>
      </c>
      <c r="H32" s="38"/>
      <c r="I32" s="93">
        <v>0.11875</v>
      </c>
      <c r="J32" s="93">
        <v>0.21541666666666667</v>
      </c>
      <c r="K32" s="93">
        <v>0.0016782407407407406</v>
      </c>
      <c r="L32" s="99">
        <f t="shared" si="0"/>
        <v>0.09498842592592593</v>
      </c>
      <c r="M32" s="19">
        <v>2</v>
      </c>
      <c r="N32" s="19"/>
      <c r="O32" s="19"/>
      <c r="P32" s="19"/>
      <c r="Q32" s="19"/>
      <c r="R32" s="19"/>
      <c r="S32" s="19">
        <f t="shared" si="1"/>
        <v>2</v>
      </c>
      <c r="T32" s="19">
        <v>12</v>
      </c>
      <c r="U32" s="5"/>
    </row>
    <row r="33" spans="1:21" ht="16.5" customHeight="1">
      <c r="A33" s="21">
        <v>13</v>
      </c>
      <c r="B33" s="94" t="s">
        <v>122</v>
      </c>
      <c r="C33" s="94" t="s">
        <v>146</v>
      </c>
      <c r="D33" s="19" t="s">
        <v>26</v>
      </c>
      <c r="E33" s="92" t="s">
        <v>151</v>
      </c>
      <c r="F33" s="95" t="s">
        <v>9</v>
      </c>
      <c r="G33" s="92">
        <v>2003</v>
      </c>
      <c r="H33" s="92"/>
      <c r="I33" s="93">
        <v>0.11041666666666666</v>
      </c>
      <c r="J33" s="93">
        <v>0.21230324074074072</v>
      </c>
      <c r="K33" s="93">
        <v>0.0022916666666666667</v>
      </c>
      <c r="L33" s="99">
        <f t="shared" si="0"/>
        <v>0.0995949074074074</v>
      </c>
      <c r="M33" s="19">
        <v>2</v>
      </c>
      <c r="N33" s="19"/>
      <c r="O33" s="19"/>
      <c r="P33" s="19"/>
      <c r="Q33" s="19"/>
      <c r="R33" s="19"/>
      <c r="S33" s="19">
        <f t="shared" si="1"/>
        <v>2</v>
      </c>
      <c r="T33" s="19">
        <v>13</v>
      </c>
      <c r="U33" s="5"/>
    </row>
    <row r="34" spans="1:21" ht="16.5" customHeight="1">
      <c r="A34" s="21">
        <v>14</v>
      </c>
      <c r="B34" s="94" t="s">
        <v>68</v>
      </c>
      <c r="C34" s="94" t="s">
        <v>146</v>
      </c>
      <c r="D34" s="19" t="s">
        <v>26</v>
      </c>
      <c r="E34" s="92" t="s">
        <v>151</v>
      </c>
      <c r="F34" s="95" t="s">
        <v>9</v>
      </c>
      <c r="G34" s="92">
        <v>2003</v>
      </c>
      <c r="H34" s="92"/>
      <c r="I34" s="93">
        <v>0.10625000000000001</v>
      </c>
      <c r="J34" s="93">
        <v>0.21082175925925925</v>
      </c>
      <c r="K34" s="93">
        <v>0</v>
      </c>
      <c r="L34" s="99">
        <f t="shared" si="0"/>
        <v>0.10457175925925924</v>
      </c>
      <c r="M34" s="19">
        <v>2</v>
      </c>
      <c r="N34" s="19">
        <v>1</v>
      </c>
      <c r="O34" s="19"/>
      <c r="P34" s="19"/>
      <c r="Q34" s="19"/>
      <c r="R34" s="19"/>
      <c r="S34" s="19">
        <f t="shared" si="1"/>
        <v>3</v>
      </c>
      <c r="T34" s="19">
        <v>14</v>
      </c>
      <c r="U34" s="5"/>
    </row>
    <row r="35" spans="1:21" ht="16.5" customHeight="1">
      <c r="A35" s="21">
        <v>15</v>
      </c>
      <c r="B35" s="94" t="s">
        <v>70</v>
      </c>
      <c r="C35" s="94" t="s">
        <v>146</v>
      </c>
      <c r="D35" s="19" t="s">
        <v>26</v>
      </c>
      <c r="E35" s="92" t="s">
        <v>151</v>
      </c>
      <c r="F35" s="95" t="s">
        <v>9</v>
      </c>
      <c r="G35" s="92">
        <v>2003</v>
      </c>
      <c r="H35" s="92"/>
      <c r="I35" s="93">
        <v>0.125</v>
      </c>
      <c r="J35" s="93">
        <v>0.2154398148148148</v>
      </c>
      <c r="K35" s="93">
        <v>0.0020486111111111113</v>
      </c>
      <c r="L35" s="99">
        <f t="shared" si="0"/>
        <v>0.0883912037037037</v>
      </c>
      <c r="M35" s="19">
        <v>2</v>
      </c>
      <c r="N35" s="19">
        <v>1</v>
      </c>
      <c r="O35" s="19">
        <v>1</v>
      </c>
      <c r="P35" s="19"/>
      <c r="Q35" s="19"/>
      <c r="R35" s="19"/>
      <c r="S35" s="19">
        <f t="shared" si="1"/>
        <v>4</v>
      </c>
      <c r="T35" s="19">
        <v>15</v>
      </c>
      <c r="U35" s="5"/>
    </row>
    <row r="36" spans="1:21" ht="16.5" customHeight="1">
      <c r="A36" s="21">
        <v>16</v>
      </c>
      <c r="B36" s="31" t="s">
        <v>77</v>
      </c>
      <c r="C36" s="31" t="s">
        <v>71</v>
      </c>
      <c r="D36" s="19" t="s">
        <v>26</v>
      </c>
      <c r="E36" s="19" t="s">
        <v>151</v>
      </c>
      <c r="F36" s="19" t="s">
        <v>9</v>
      </c>
      <c r="G36" s="19">
        <v>2004</v>
      </c>
      <c r="H36" s="37">
        <v>42908</v>
      </c>
      <c r="I36" s="93">
        <v>0.06875</v>
      </c>
      <c r="J36" s="93" t="s">
        <v>181</v>
      </c>
      <c r="K36" s="93"/>
      <c r="L36" s="93" t="s">
        <v>181</v>
      </c>
      <c r="M36" s="19"/>
      <c r="N36" s="19"/>
      <c r="O36" s="19"/>
      <c r="P36" s="19"/>
      <c r="Q36" s="19"/>
      <c r="R36" s="19"/>
      <c r="S36" s="19">
        <f t="shared" si="1"/>
        <v>0</v>
      </c>
      <c r="T36" s="19" t="s">
        <v>182</v>
      </c>
      <c r="U36" s="5"/>
    </row>
    <row r="37" spans="1:20" ht="23.25" customHeight="1">
      <c r="A37" s="160"/>
      <c r="C37" s="161" t="s">
        <v>199</v>
      </c>
      <c r="D37" s="161"/>
      <c r="E37" s="161"/>
      <c r="F37" s="193"/>
      <c r="G37" s="163"/>
      <c r="H37" s="163"/>
      <c r="I37" s="163"/>
      <c r="J37" s="163"/>
      <c r="K37" s="164"/>
      <c r="L37" s="164"/>
      <c r="M37"/>
      <c r="N37"/>
      <c r="O37"/>
      <c r="P37"/>
      <c r="Q37"/>
      <c r="R37"/>
      <c r="S37"/>
      <c r="T37"/>
    </row>
    <row r="38" spans="1:20" ht="14.25" customHeight="1">
      <c r="A38" s="160"/>
      <c r="C38" s="197" t="s">
        <v>195</v>
      </c>
      <c r="D38" s="198">
        <v>1.08</v>
      </c>
      <c r="E38" s="195"/>
      <c r="F38" s="163"/>
      <c r="G38" s="163"/>
      <c r="H38" s="163"/>
      <c r="I38" s="163"/>
      <c r="J38" s="164"/>
      <c r="K38" s="199">
        <v>0.06402777777777778</v>
      </c>
      <c r="L38" s="199">
        <f>D38*$L$21</f>
        <v>0.06403750000000001</v>
      </c>
      <c r="M38"/>
      <c r="N38"/>
      <c r="O38"/>
      <c r="P38"/>
      <c r="Q38"/>
      <c r="R38"/>
      <c r="S38"/>
      <c r="T38"/>
    </row>
    <row r="39" spans="1:20" ht="15" customHeight="1">
      <c r="A39" s="160"/>
      <c r="C39" s="197" t="s">
        <v>12</v>
      </c>
      <c r="D39" s="198">
        <v>1.2</v>
      </c>
      <c r="E39" s="195"/>
      <c r="F39" s="163"/>
      <c r="G39" s="163"/>
      <c r="H39" s="163"/>
      <c r="I39" s="163"/>
      <c r="J39" s="164"/>
      <c r="K39" s="199">
        <v>0.07114583333333334</v>
      </c>
      <c r="L39" s="199">
        <f>D39*$L$21</f>
        <v>0.07115277777777779</v>
      </c>
      <c r="M39"/>
      <c r="N39"/>
      <c r="O39"/>
      <c r="P39"/>
      <c r="Q39"/>
      <c r="R39"/>
      <c r="S39"/>
      <c r="T39"/>
    </row>
    <row r="40" spans="1:20" ht="32.25" customHeight="1">
      <c r="A40" s="51"/>
      <c r="B40" s="201" t="s">
        <v>163</v>
      </c>
      <c r="C40" s="201" t="s">
        <v>160</v>
      </c>
      <c r="D40" s="65"/>
      <c r="E40" s="103"/>
      <c r="F40" s="53"/>
      <c r="G40" s="52"/>
      <c r="H40" s="52"/>
      <c r="I40" s="104"/>
      <c r="J40" s="104"/>
      <c r="K40" s="104"/>
      <c r="L40" s="105"/>
      <c r="M40" s="106"/>
      <c r="N40" s="106"/>
      <c r="O40" s="106"/>
      <c r="P40" s="106"/>
      <c r="Q40" s="106"/>
      <c r="R40" s="106"/>
      <c r="S40" s="110"/>
      <c r="T40" s="111"/>
    </row>
    <row r="41" spans="1:21" ht="16.5" customHeight="1">
      <c r="A41" s="13">
        <v>1</v>
      </c>
      <c r="B41" s="31" t="s">
        <v>139</v>
      </c>
      <c r="C41" s="14" t="s">
        <v>208</v>
      </c>
      <c r="D41" s="19" t="s">
        <v>26</v>
      </c>
      <c r="E41" s="92" t="s">
        <v>151</v>
      </c>
      <c r="F41" s="19" t="s">
        <v>8</v>
      </c>
      <c r="G41" s="19">
        <v>2005</v>
      </c>
      <c r="H41" s="92"/>
      <c r="I41" s="93">
        <v>0.12916666666666668</v>
      </c>
      <c r="J41" s="93">
        <v>0.16844907407407406</v>
      </c>
      <c r="K41" s="93">
        <v>0</v>
      </c>
      <c r="L41" s="99">
        <f>J41-I41-K41</f>
        <v>0.03928240740740738</v>
      </c>
      <c r="M41" s="19">
        <v>0</v>
      </c>
      <c r="N41" s="19"/>
      <c r="O41" s="19"/>
      <c r="P41" s="19"/>
      <c r="Q41" s="19"/>
      <c r="R41" s="19"/>
      <c r="S41" s="19">
        <f>SUM(M41:R41)</f>
        <v>0</v>
      </c>
      <c r="T41" s="19">
        <v>1</v>
      </c>
      <c r="U41" s="15">
        <v>3</v>
      </c>
    </row>
    <row r="42" spans="1:21" ht="16.5" customHeight="1">
      <c r="A42" s="13">
        <v>2</v>
      </c>
      <c r="B42" s="94" t="s">
        <v>39</v>
      </c>
      <c r="C42" s="100" t="s">
        <v>37</v>
      </c>
      <c r="D42" s="19" t="s">
        <v>14</v>
      </c>
      <c r="E42" s="92" t="s">
        <v>151</v>
      </c>
      <c r="F42" s="95" t="s">
        <v>8</v>
      </c>
      <c r="G42" s="19">
        <v>2003</v>
      </c>
      <c r="H42" s="38"/>
      <c r="I42" s="93">
        <v>0.0625</v>
      </c>
      <c r="J42" s="93">
        <v>0.11011574074074075</v>
      </c>
      <c r="K42" s="93">
        <v>0.005208333333333333</v>
      </c>
      <c r="L42" s="99">
        <f aca="true" t="shared" si="2" ref="L42:L55">J42-I42-K42</f>
        <v>0.042407407407407414</v>
      </c>
      <c r="M42" s="19">
        <v>0</v>
      </c>
      <c r="N42" s="19"/>
      <c r="O42" s="19"/>
      <c r="P42" s="19"/>
      <c r="Q42" s="19"/>
      <c r="R42" s="19"/>
      <c r="S42" s="19">
        <f aca="true" t="shared" si="3" ref="S42:S55">SUM(M42:R42)</f>
        <v>0</v>
      </c>
      <c r="T42" s="19">
        <v>2</v>
      </c>
      <c r="U42" s="15">
        <v>3</v>
      </c>
    </row>
    <row r="43" spans="1:21" ht="16.5" customHeight="1">
      <c r="A43" s="13">
        <v>3</v>
      </c>
      <c r="B43" s="94" t="s">
        <v>90</v>
      </c>
      <c r="C43" s="94" t="s">
        <v>212</v>
      </c>
      <c r="D43" s="19">
        <v>3</v>
      </c>
      <c r="E43" s="92" t="s">
        <v>151</v>
      </c>
      <c r="F43" s="19" t="s">
        <v>8</v>
      </c>
      <c r="G43" s="19">
        <v>2004</v>
      </c>
      <c r="H43" s="19"/>
      <c r="I43" s="93">
        <v>0.10416666666666667</v>
      </c>
      <c r="J43" s="93">
        <v>0.16543981481481482</v>
      </c>
      <c r="K43" s="93">
        <v>0.0012731481481481483</v>
      </c>
      <c r="L43" s="99">
        <f t="shared" si="2"/>
        <v>0.06</v>
      </c>
      <c r="M43" s="19">
        <v>0</v>
      </c>
      <c r="N43" s="19"/>
      <c r="O43" s="19"/>
      <c r="P43" s="19"/>
      <c r="Q43" s="19"/>
      <c r="R43" s="19"/>
      <c r="S43" s="19">
        <f t="shared" si="3"/>
        <v>0</v>
      </c>
      <c r="T43" s="19">
        <v>3</v>
      </c>
      <c r="U43" s="135" t="s">
        <v>201</v>
      </c>
    </row>
    <row r="44" spans="1:21" ht="16.5" customHeight="1">
      <c r="A44" s="13">
        <v>4</v>
      </c>
      <c r="B44" s="94" t="s">
        <v>118</v>
      </c>
      <c r="C44" s="101" t="s">
        <v>146</v>
      </c>
      <c r="D44" s="19" t="s">
        <v>26</v>
      </c>
      <c r="E44" s="102" t="s">
        <v>151</v>
      </c>
      <c r="F44" s="19" t="s">
        <v>8</v>
      </c>
      <c r="G44" s="36">
        <v>2003</v>
      </c>
      <c r="H44" s="20"/>
      <c r="I44" s="93">
        <v>0</v>
      </c>
      <c r="J44" s="93">
        <v>0.06502314814814815</v>
      </c>
      <c r="K44" s="93">
        <v>0</v>
      </c>
      <c r="L44" s="99">
        <f t="shared" si="2"/>
        <v>0.06502314814814815</v>
      </c>
      <c r="M44" s="20">
        <v>0</v>
      </c>
      <c r="N44" s="20"/>
      <c r="O44" s="20"/>
      <c r="P44" s="20"/>
      <c r="Q44" s="20"/>
      <c r="R44" s="20"/>
      <c r="S44" s="19">
        <f t="shared" si="3"/>
        <v>0</v>
      </c>
      <c r="T44" s="19">
        <v>4</v>
      </c>
      <c r="U44" s="5"/>
    </row>
    <row r="45" spans="1:21" ht="16.5" customHeight="1">
      <c r="A45" s="13">
        <v>5</v>
      </c>
      <c r="B45" s="94" t="s">
        <v>132</v>
      </c>
      <c r="C45" s="31" t="s">
        <v>207</v>
      </c>
      <c r="D45" s="19" t="s">
        <v>26</v>
      </c>
      <c r="E45" s="19" t="s">
        <v>151</v>
      </c>
      <c r="F45" s="19" t="s">
        <v>8</v>
      </c>
      <c r="G45" s="38">
        <v>2005</v>
      </c>
      <c r="H45" s="38"/>
      <c r="I45" s="93">
        <v>0.13125</v>
      </c>
      <c r="J45" s="93">
        <v>0.20197916666666668</v>
      </c>
      <c r="K45" s="93">
        <v>0</v>
      </c>
      <c r="L45" s="99">
        <f t="shared" si="2"/>
        <v>0.07072916666666668</v>
      </c>
      <c r="M45" s="38"/>
      <c r="N45" s="38"/>
      <c r="O45" s="38"/>
      <c r="P45" s="38"/>
      <c r="Q45" s="38"/>
      <c r="R45" s="38"/>
      <c r="S45" s="19">
        <f t="shared" si="3"/>
        <v>0</v>
      </c>
      <c r="T45" s="19">
        <v>5</v>
      </c>
      <c r="U45" s="5"/>
    </row>
    <row r="46" spans="1:21" ht="16.5" customHeight="1">
      <c r="A46" s="13">
        <v>6</v>
      </c>
      <c r="B46" s="94" t="s">
        <v>42</v>
      </c>
      <c r="C46" s="100" t="s">
        <v>37</v>
      </c>
      <c r="D46" s="19" t="s">
        <v>26</v>
      </c>
      <c r="E46" s="92" t="s">
        <v>151</v>
      </c>
      <c r="F46" s="19" t="s">
        <v>8</v>
      </c>
      <c r="G46" s="26">
        <v>2004</v>
      </c>
      <c r="H46" s="26"/>
      <c r="I46" s="93">
        <v>0.08333333333333334</v>
      </c>
      <c r="J46" s="93">
        <v>0.15605324074074076</v>
      </c>
      <c r="K46" s="93">
        <v>0.0012268518518518518</v>
      </c>
      <c r="L46" s="99">
        <f t="shared" si="2"/>
        <v>0.07149305555555556</v>
      </c>
      <c r="M46" s="19">
        <v>0</v>
      </c>
      <c r="N46" s="19"/>
      <c r="O46" s="19"/>
      <c r="P46" s="19"/>
      <c r="Q46" s="19"/>
      <c r="R46" s="19"/>
      <c r="S46" s="19">
        <f t="shared" si="3"/>
        <v>0</v>
      </c>
      <c r="T46" s="19">
        <v>6</v>
      </c>
      <c r="U46" s="5"/>
    </row>
    <row r="47" spans="1:21" ht="16.5" customHeight="1">
      <c r="A47" s="13">
        <v>7</v>
      </c>
      <c r="B47" s="31" t="s">
        <v>46</v>
      </c>
      <c r="C47" s="31" t="s">
        <v>47</v>
      </c>
      <c r="D47" s="19" t="s">
        <v>25</v>
      </c>
      <c r="E47" s="19" t="s">
        <v>151</v>
      </c>
      <c r="F47" s="19" t="s">
        <v>8</v>
      </c>
      <c r="G47" s="19">
        <v>2004</v>
      </c>
      <c r="H47" s="37">
        <v>42908</v>
      </c>
      <c r="I47" s="93">
        <v>0.06458333333333334</v>
      </c>
      <c r="J47" s="93">
        <v>0.13844907407407406</v>
      </c>
      <c r="K47" s="93">
        <v>0.0019097222222222222</v>
      </c>
      <c r="L47" s="99">
        <f t="shared" si="2"/>
        <v>0.0719560185185185</v>
      </c>
      <c r="M47" s="19">
        <v>0</v>
      </c>
      <c r="N47" s="19"/>
      <c r="O47" s="19"/>
      <c r="P47" s="19"/>
      <c r="Q47" s="19"/>
      <c r="R47" s="19"/>
      <c r="S47" s="19">
        <f t="shared" si="3"/>
        <v>0</v>
      </c>
      <c r="T47" s="19">
        <v>7</v>
      </c>
      <c r="U47" s="5"/>
    </row>
    <row r="48" spans="1:21" ht="16.5" customHeight="1">
      <c r="A48" s="13">
        <v>8</v>
      </c>
      <c r="B48" s="94" t="s">
        <v>124</v>
      </c>
      <c r="C48" s="94" t="s">
        <v>146</v>
      </c>
      <c r="D48" s="19" t="s">
        <v>26</v>
      </c>
      <c r="E48" s="92" t="s">
        <v>151</v>
      </c>
      <c r="F48" s="19" t="s">
        <v>8</v>
      </c>
      <c r="G48" s="26">
        <v>2003</v>
      </c>
      <c r="H48" s="107">
        <v>42908</v>
      </c>
      <c r="I48" s="93">
        <v>0.01875</v>
      </c>
      <c r="J48" s="93">
        <v>0.09241898148148148</v>
      </c>
      <c r="K48" s="93">
        <v>0.0009375000000000001</v>
      </c>
      <c r="L48" s="99">
        <f t="shared" si="2"/>
        <v>0.07273148148148148</v>
      </c>
      <c r="M48" s="19">
        <v>0</v>
      </c>
      <c r="N48" s="19"/>
      <c r="O48" s="19"/>
      <c r="P48" s="19"/>
      <c r="Q48" s="19"/>
      <c r="R48" s="19"/>
      <c r="S48" s="19">
        <f t="shared" si="3"/>
        <v>0</v>
      </c>
      <c r="T48" s="19">
        <v>8</v>
      </c>
      <c r="U48" s="5"/>
    </row>
    <row r="49" spans="1:21" ht="16.5" customHeight="1">
      <c r="A49" s="13">
        <v>9</v>
      </c>
      <c r="B49" s="94" t="s">
        <v>60</v>
      </c>
      <c r="C49" s="94" t="s">
        <v>212</v>
      </c>
      <c r="D49" s="19">
        <v>3</v>
      </c>
      <c r="E49" s="92" t="s">
        <v>151</v>
      </c>
      <c r="F49" s="95" t="s">
        <v>8</v>
      </c>
      <c r="G49" s="95">
        <v>2004</v>
      </c>
      <c r="H49" s="92"/>
      <c r="I49" s="93">
        <v>0.08958333333333333</v>
      </c>
      <c r="J49" s="93">
        <v>0.1646527777777778</v>
      </c>
      <c r="K49" s="93">
        <v>0.0005208333333333333</v>
      </c>
      <c r="L49" s="99">
        <f>J49-I49-K49</f>
        <v>0.07454861111111112</v>
      </c>
      <c r="M49" s="19">
        <v>0</v>
      </c>
      <c r="N49" s="19"/>
      <c r="O49" s="19"/>
      <c r="P49" s="19"/>
      <c r="Q49" s="19"/>
      <c r="R49" s="19"/>
      <c r="S49" s="19">
        <f>SUM(M49:R49)</f>
        <v>0</v>
      </c>
      <c r="T49" s="19">
        <v>9</v>
      </c>
      <c r="U49" s="5"/>
    </row>
    <row r="50" spans="1:21" ht="16.5" customHeight="1">
      <c r="A50" s="13">
        <v>10</v>
      </c>
      <c r="B50" s="31" t="s">
        <v>51</v>
      </c>
      <c r="C50" s="31" t="s">
        <v>47</v>
      </c>
      <c r="D50" s="19" t="s">
        <v>26</v>
      </c>
      <c r="E50" s="19" t="s">
        <v>151</v>
      </c>
      <c r="F50" s="95" t="s">
        <v>8</v>
      </c>
      <c r="G50" s="95">
        <v>2005</v>
      </c>
      <c r="H50" s="92"/>
      <c r="I50" s="93">
        <v>0.09166666666666667</v>
      </c>
      <c r="J50" s="93">
        <v>0.1709490740740741</v>
      </c>
      <c r="K50" s="93">
        <v>0.0018518518518518517</v>
      </c>
      <c r="L50" s="99">
        <f t="shared" si="2"/>
        <v>0.07743055555555556</v>
      </c>
      <c r="M50" s="19">
        <v>0</v>
      </c>
      <c r="N50" s="19"/>
      <c r="O50" s="19"/>
      <c r="P50" s="19"/>
      <c r="Q50" s="19"/>
      <c r="R50" s="19"/>
      <c r="S50" s="19">
        <f t="shared" si="3"/>
        <v>0</v>
      </c>
      <c r="T50" s="19">
        <v>10</v>
      </c>
      <c r="U50" s="5"/>
    </row>
    <row r="51" spans="1:21" ht="16.5" customHeight="1">
      <c r="A51" s="13">
        <v>11</v>
      </c>
      <c r="B51" s="31" t="s">
        <v>82</v>
      </c>
      <c r="C51" s="31" t="s">
        <v>79</v>
      </c>
      <c r="D51" s="19" t="s">
        <v>14</v>
      </c>
      <c r="E51" s="19" t="s">
        <v>151</v>
      </c>
      <c r="F51" s="19" t="s">
        <v>8</v>
      </c>
      <c r="G51" s="36">
        <v>2003</v>
      </c>
      <c r="H51" s="37">
        <v>42908</v>
      </c>
      <c r="I51" s="93">
        <v>0.041666666666666664</v>
      </c>
      <c r="J51" s="93">
        <v>0.12586805555555555</v>
      </c>
      <c r="K51" s="93">
        <v>0.0014351851851851854</v>
      </c>
      <c r="L51" s="99">
        <f t="shared" si="2"/>
        <v>0.0827662037037037</v>
      </c>
      <c r="M51" s="19">
        <v>0</v>
      </c>
      <c r="N51" s="19"/>
      <c r="O51" s="19"/>
      <c r="P51" s="19"/>
      <c r="Q51" s="19"/>
      <c r="R51" s="19"/>
      <c r="S51" s="19">
        <f t="shared" si="3"/>
        <v>0</v>
      </c>
      <c r="T51" s="19">
        <v>11</v>
      </c>
      <c r="U51" s="5"/>
    </row>
    <row r="52" spans="1:21" ht="16.5" customHeight="1">
      <c r="A52" s="13">
        <v>12</v>
      </c>
      <c r="B52" s="94" t="s">
        <v>164</v>
      </c>
      <c r="C52" s="94" t="s">
        <v>146</v>
      </c>
      <c r="D52" s="19" t="s">
        <v>12</v>
      </c>
      <c r="E52" s="92" t="s">
        <v>151</v>
      </c>
      <c r="F52" s="19" t="s">
        <v>8</v>
      </c>
      <c r="G52" s="19">
        <v>2004</v>
      </c>
      <c r="H52" s="37">
        <v>42908</v>
      </c>
      <c r="I52" s="93">
        <v>0.03958333333333333</v>
      </c>
      <c r="J52" s="93">
        <v>0.1275</v>
      </c>
      <c r="K52" s="93">
        <v>0.0012268518518518518</v>
      </c>
      <c r="L52" s="99">
        <f t="shared" si="2"/>
        <v>0.08668981481481482</v>
      </c>
      <c r="M52" s="19">
        <v>0</v>
      </c>
      <c r="N52" s="19"/>
      <c r="O52" s="19"/>
      <c r="P52" s="19"/>
      <c r="Q52" s="19"/>
      <c r="R52" s="19"/>
      <c r="S52" s="19">
        <f t="shared" si="3"/>
        <v>0</v>
      </c>
      <c r="T52" s="19">
        <v>12</v>
      </c>
      <c r="U52" s="5"/>
    </row>
    <row r="53" spans="1:21" ht="16.5" customHeight="1">
      <c r="A53" s="13">
        <v>13</v>
      </c>
      <c r="B53" s="94" t="s">
        <v>126</v>
      </c>
      <c r="C53" s="31" t="s">
        <v>207</v>
      </c>
      <c r="D53" s="19" t="s">
        <v>26</v>
      </c>
      <c r="E53" s="19" t="s">
        <v>151</v>
      </c>
      <c r="F53" s="95" t="s">
        <v>8</v>
      </c>
      <c r="G53" s="19">
        <v>2003</v>
      </c>
      <c r="H53" s="38"/>
      <c r="I53" s="93">
        <v>0.06666666666666667</v>
      </c>
      <c r="J53" s="93">
        <v>0.15387731481481481</v>
      </c>
      <c r="K53" s="93">
        <v>0.0027199074074074074</v>
      </c>
      <c r="L53" s="99">
        <f t="shared" si="2"/>
        <v>0.08449074074074074</v>
      </c>
      <c r="M53" s="19"/>
      <c r="N53" s="19"/>
      <c r="O53" s="19">
        <v>1</v>
      </c>
      <c r="P53" s="19"/>
      <c r="Q53" s="19"/>
      <c r="R53" s="19"/>
      <c r="S53" s="19">
        <f t="shared" si="3"/>
        <v>1</v>
      </c>
      <c r="T53" s="19">
        <v>13</v>
      </c>
      <c r="U53" s="5"/>
    </row>
    <row r="54" spans="1:21" ht="16.5" customHeight="1">
      <c r="A54" s="13">
        <v>14</v>
      </c>
      <c r="B54" s="31" t="s">
        <v>69</v>
      </c>
      <c r="C54" s="31" t="s">
        <v>146</v>
      </c>
      <c r="D54" s="19" t="s">
        <v>26</v>
      </c>
      <c r="E54" s="19" t="s">
        <v>151</v>
      </c>
      <c r="F54" s="19" t="s">
        <v>8</v>
      </c>
      <c r="G54" s="19">
        <v>2003</v>
      </c>
      <c r="H54" s="19"/>
      <c r="I54" s="93">
        <v>0.11666666666666667</v>
      </c>
      <c r="J54" s="93">
        <v>0.2108912037037037</v>
      </c>
      <c r="K54" s="93">
        <v>0</v>
      </c>
      <c r="L54" s="99">
        <f t="shared" si="2"/>
        <v>0.09422453703703704</v>
      </c>
      <c r="M54" s="19">
        <v>2</v>
      </c>
      <c r="N54" s="19"/>
      <c r="O54" s="19"/>
      <c r="P54" s="19"/>
      <c r="Q54" s="19"/>
      <c r="R54" s="19"/>
      <c r="S54" s="19">
        <f t="shared" si="3"/>
        <v>2</v>
      </c>
      <c r="T54" s="19">
        <v>14</v>
      </c>
      <c r="U54" s="5"/>
    </row>
    <row r="55" spans="1:21" ht="16.5" customHeight="1">
      <c r="A55" s="13">
        <v>15</v>
      </c>
      <c r="B55" s="94" t="s">
        <v>183</v>
      </c>
      <c r="C55" s="94" t="s">
        <v>71</v>
      </c>
      <c r="D55" s="19" t="s">
        <v>26</v>
      </c>
      <c r="E55" s="92" t="s">
        <v>151</v>
      </c>
      <c r="F55" s="95" t="s">
        <v>8</v>
      </c>
      <c r="G55" s="95">
        <v>2004</v>
      </c>
      <c r="H55" s="92"/>
      <c r="I55" s="93">
        <v>0.08541666666666667</v>
      </c>
      <c r="J55" s="93">
        <v>0.1786574074074074</v>
      </c>
      <c r="K55" s="93">
        <v>0</v>
      </c>
      <c r="L55" s="99">
        <f t="shared" si="2"/>
        <v>0.09324074074074074</v>
      </c>
      <c r="M55" s="19">
        <v>2</v>
      </c>
      <c r="N55" s="19"/>
      <c r="O55" s="19">
        <v>1</v>
      </c>
      <c r="P55" s="19">
        <v>1</v>
      </c>
      <c r="Q55" s="19">
        <v>1</v>
      </c>
      <c r="R55" s="19">
        <v>1</v>
      </c>
      <c r="S55" s="19">
        <f t="shared" si="3"/>
        <v>6</v>
      </c>
      <c r="T55" s="19">
        <v>15</v>
      </c>
      <c r="U55" s="5"/>
    </row>
    <row r="56" spans="1:20" ht="23.25" customHeight="1">
      <c r="A56" s="55"/>
      <c r="B56" s="176"/>
      <c r="C56" s="176" t="s">
        <v>200</v>
      </c>
      <c r="D56" s="176"/>
      <c r="E56" s="166"/>
      <c r="F56" s="166"/>
      <c r="G56" s="166"/>
      <c r="H56" s="166"/>
      <c r="I56" s="180"/>
      <c r="J56" s="180"/>
      <c r="K56" s="180"/>
      <c r="L56" s="183"/>
      <c r="M56" s="178"/>
      <c r="N56" s="178"/>
      <c r="O56" s="178"/>
      <c r="P56" s="178"/>
      <c r="Q56" s="178"/>
      <c r="R56" s="178"/>
      <c r="S56" s="178"/>
      <c r="T56" s="178"/>
    </row>
    <row r="57" spans="1:20" ht="16.5" customHeight="1">
      <c r="A57" s="55"/>
      <c r="B57" s="176"/>
      <c r="C57" s="185" t="s">
        <v>195</v>
      </c>
      <c r="D57" s="191">
        <v>1.17</v>
      </c>
      <c r="E57" s="192">
        <v>0.04594907407407408</v>
      </c>
      <c r="F57" s="166"/>
      <c r="G57" s="166"/>
      <c r="H57" s="166"/>
      <c r="I57" s="180"/>
      <c r="J57" s="180"/>
      <c r="K57" s="180"/>
      <c r="L57" s="192">
        <f>D57*$L$41</f>
        <v>0.04596041666666663</v>
      </c>
      <c r="M57" s="178"/>
      <c r="N57" s="178"/>
      <c r="O57" s="178"/>
      <c r="P57" s="178"/>
      <c r="Q57" s="178"/>
      <c r="R57" s="178"/>
      <c r="T57" s="178"/>
    </row>
    <row r="58" spans="1:20" ht="16.5" customHeight="1">
      <c r="A58" s="55"/>
      <c r="B58" s="176"/>
      <c r="C58" s="185" t="s">
        <v>12</v>
      </c>
      <c r="D58" s="191">
        <v>1.32</v>
      </c>
      <c r="E58" s="192">
        <v>0.05185185185185185</v>
      </c>
      <c r="F58" s="166"/>
      <c r="G58" s="166"/>
      <c r="H58" s="166"/>
      <c r="I58" s="180"/>
      <c r="J58" s="180"/>
      <c r="K58" s="180"/>
      <c r="L58" s="192">
        <f>D58*$L$41</f>
        <v>0.05185277777777774</v>
      </c>
      <c r="M58" s="178"/>
      <c r="N58" s="178"/>
      <c r="O58" s="178"/>
      <c r="P58" s="178"/>
      <c r="Q58" s="178"/>
      <c r="R58" s="178"/>
      <c r="T58" s="178"/>
    </row>
    <row r="59" spans="1:20" ht="31.5" customHeight="1">
      <c r="A59" s="51"/>
      <c r="B59" s="201" t="s">
        <v>161</v>
      </c>
      <c r="C59" s="201" t="s">
        <v>159</v>
      </c>
      <c r="D59" s="65"/>
      <c r="E59" s="103"/>
      <c r="F59" s="53"/>
      <c r="G59" s="52"/>
      <c r="H59" s="52"/>
      <c r="I59" s="104"/>
      <c r="J59" s="104"/>
      <c r="K59" s="104"/>
      <c r="L59" s="105"/>
      <c r="M59" s="106"/>
      <c r="N59" s="106"/>
      <c r="O59" s="106"/>
      <c r="P59" s="106"/>
      <c r="Q59" s="106"/>
      <c r="R59" s="106"/>
      <c r="S59" s="110"/>
      <c r="T59" s="111"/>
    </row>
    <row r="60" spans="1:21" ht="16.5" customHeight="1">
      <c r="A60" s="21">
        <v>1</v>
      </c>
      <c r="B60" s="40" t="s">
        <v>96</v>
      </c>
      <c r="C60" s="40" t="s">
        <v>97</v>
      </c>
      <c r="D60" s="19" t="s">
        <v>26</v>
      </c>
      <c r="E60" s="23" t="s">
        <v>150</v>
      </c>
      <c r="F60" s="19" t="s">
        <v>9</v>
      </c>
      <c r="G60" s="19">
        <v>2000</v>
      </c>
      <c r="H60" s="26"/>
      <c r="I60" s="93">
        <v>0.05416666666666667</v>
      </c>
      <c r="J60" s="93">
        <v>0.10914351851851851</v>
      </c>
      <c r="K60" s="93">
        <v>0</v>
      </c>
      <c r="L60" s="99">
        <f aca="true" t="shared" si="4" ref="L60:L68">J60-I60-K60</f>
        <v>0.054976851851851846</v>
      </c>
      <c r="M60" s="19">
        <v>0</v>
      </c>
      <c r="N60" s="19"/>
      <c r="O60" s="19"/>
      <c r="P60" s="19"/>
      <c r="Q60" s="19"/>
      <c r="R60" s="19"/>
      <c r="S60" s="19">
        <f aca="true" t="shared" si="5" ref="S60:S68">SUM(M60:R60)</f>
        <v>0</v>
      </c>
      <c r="T60" s="19">
        <v>1</v>
      </c>
      <c r="U60" s="5"/>
    </row>
    <row r="61" spans="1:21" ht="16.5" customHeight="1">
      <c r="A61" s="21">
        <v>2</v>
      </c>
      <c r="B61" s="31" t="s">
        <v>50</v>
      </c>
      <c r="C61" s="31" t="s">
        <v>47</v>
      </c>
      <c r="D61" s="19" t="s">
        <v>26</v>
      </c>
      <c r="E61" s="19" t="s">
        <v>150</v>
      </c>
      <c r="F61" s="95" t="s">
        <v>9</v>
      </c>
      <c r="G61" s="92">
        <v>2000</v>
      </c>
      <c r="H61" s="92"/>
      <c r="I61" s="93">
        <v>0.0020833333333333333</v>
      </c>
      <c r="J61" s="93">
        <v>0.06506944444444444</v>
      </c>
      <c r="K61" s="93">
        <v>0</v>
      </c>
      <c r="L61" s="99">
        <f t="shared" si="4"/>
        <v>0.0629861111111111</v>
      </c>
      <c r="M61" s="19">
        <v>0</v>
      </c>
      <c r="N61" s="19"/>
      <c r="O61" s="19"/>
      <c r="P61" s="19"/>
      <c r="Q61" s="19"/>
      <c r="R61" s="19"/>
      <c r="S61" s="19">
        <f t="shared" si="5"/>
        <v>0</v>
      </c>
      <c r="T61" s="19">
        <v>2</v>
      </c>
      <c r="U61" s="5"/>
    </row>
    <row r="62" spans="1:21" ht="16.5" customHeight="1">
      <c r="A62" s="21">
        <v>3</v>
      </c>
      <c r="B62" s="100" t="s">
        <v>93</v>
      </c>
      <c r="C62" s="100" t="s">
        <v>89</v>
      </c>
      <c r="D62" s="19" t="s">
        <v>26</v>
      </c>
      <c r="E62" s="92" t="s">
        <v>150</v>
      </c>
      <c r="F62" s="19" t="s">
        <v>9</v>
      </c>
      <c r="G62" s="19">
        <v>2001</v>
      </c>
      <c r="H62" s="37">
        <v>42908</v>
      </c>
      <c r="I62" s="93">
        <v>0.07500000000000001</v>
      </c>
      <c r="J62" s="93">
        <v>0.1470138888888889</v>
      </c>
      <c r="K62" s="93">
        <v>0.0005902777777777778</v>
      </c>
      <c r="L62" s="99">
        <f t="shared" si="4"/>
        <v>0.0714236111111111</v>
      </c>
      <c r="M62" s="19">
        <v>0</v>
      </c>
      <c r="N62" s="19"/>
      <c r="O62" s="19"/>
      <c r="P62" s="19"/>
      <c r="Q62" s="19"/>
      <c r="R62" s="19"/>
      <c r="S62" s="19">
        <f t="shared" si="5"/>
        <v>0</v>
      </c>
      <c r="T62" s="19">
        <v>3</v>
      </c>
      <c r="U62" s="5"/>
    </row>
    <row r="63" spans="1:21" ht="16.5" customHeight="1">
      <c r="A63" s="21">
        <v>4</v>
      </c>
      <c r="B63" s="94" t="s">
        <v>119</v>
      </c>
      <c r="C63" s="94" t="s">
        <v>146</v>
      </c>
      <c r="D63" s="19" t="s">
        <v>26</v>
      </c>
      <c r="E63" s="92" t="s">
        <v>150</v>
      </c>
      <c r="F63" s="95" t="s">
        <v>9</v>
      </c>
      <c r="G63" s="92">
        <v>2002</v>
      </c>
      <c r="H63" s="109"/>
      <c r="I63" s="93">
        <v>0.029166666666666664</v>
      </c>
      <c r="J63" s="93">
        <v>0.10722222222222222</v>
      </c>
      <c r="K63" s="93">
        <v>0.0021643518518518518</v>
      </c>
      <c r="L63" s="99">
        <f t="shared" si="4"/>
        <v>0.07589120370370371</v>
      </c>
      <c r="M63" s="19">
        <v>0</v>
      </c>
      <c r="N63" s="19"/>
      <c r="O63" s="19"/>
      <c r="P63" s="19"/>
      <c r="Q63" s="19"/>
      <c r="R63" s="19"/>
      <c r="S63" s="19">
        <f t="shared" si="5"/>
        <v>0</v>
      </c>
      <c r="T63" s="19">
        <v>4</v>
      </c>
      <c r="U63" s="5"/>
    </row>
    <row r="64" spans="1:21" ht="16.5" customHeight="1">
      <c r="A64" s="21">
        <v>5</v>
      </c>
      <c r="B64" s="94" t="s">
        <v>94</v>
      </c>
      <c r="C64" s="94" t="s">
        <v>89</v>
      </c>
      <c r="D64" s="19" t="s">
        <v>26</v>
      </c>
      <c r="E64" s="92" t="s">
        <v>150</v>
      </c>
      <c r="F64" s="95" t="s">
        <v>9</v>
      </c>
      <c r="G64" s="92">
        <v>2002</v>
      </c>
      <c r="H64" s="107"/>
      <c r="I64" s="93">
        <v>0.027083333333333334</v>
      </c>
      <c r="J64" s="93">
        <v>0.11800925925925926</v>
      </c>
      <c r="K64" s="93">
        <v>0.0018518518518518517</v>
      </c>
      <c r="L64" s="99">
        <f t="shared" si="4"/>
        <v>0.08907407407407407</v>
      </c>
      <c r="M64" s="19">
        <v>0</v>
      </c>
      <c r="N64" s="19"/>
      <c r="O64" s="19"/>
      <c r="P64" s="19"/>
      <c r="Q64" s="19"/>
      <c r="R64" s="19"/>
      <c r="S64" s="19">
        <f t="shared" si="5"/>
        <v>0</v>
      </c>
      <c r="T64" s="19">
        <v>5</v>
      </c>
      <c r="U64" s="5"/>
    </row>
    <row r="65" spans="1:21" ht="16.5" customHeight="1">
      <c r="A65" s="21">
        <v>6</v>
      </c>
      <c r="B65" s="40" t="s">
        <v>107</v>
      </c>
      <c r="C65" s="40" t="s">
        <v>209</v>
      </c>
      <c r="D65" s="19" t="s">
        <v>26</v>
      </c>
      <c r="E65" s="23" t="s">
        <v>150</v>
      </c>
      <c r="F65" s="19" t="s">
        <v>9</v>
      </c>
      <c r="G65" s="19">
        <v>2002</v>
      </c>
      <c r="H65" s="92"/>
      <c r="I65" s="93">
        <v>0.04791666666666667</v>
      </c>
      <c r="J65" s="93">
        <v>0.14768518518518517</v>
      </c>
      <c r="K65" s="93">
        <v>0</v>
      </c>
      <c r="L65" s="99">
        <f t="shared" si="4"/>
        <v>0.0997685185185185</v>
      </c>
      <c r="M65" s="19">
        <v>0</v>
      </c>
      <c r="N65" s="19"/>
      <c r="O65" s="19"/>
      <c r="P65" s="19"/>
      <c r="Q65" s="19"/>
      <c r="R65" s="19"/>
      <c r="S65" s="19">
        <f t="shared" si="5"/>
        <v>0</v>
      </c>
      <c r="T65" s="19">
        <v>6</v>
      </c>
      <c r="U65" s="5"/>
    </row>
    <row r="66" spans="1:21" ht="16.5" customHeight="1">
      <c r="A66" s="21">
        <v>7</v>
      </c>
      <c r="B66" s="40" t="s">
        <v>95</v>
      </c>
      <c r="C66" s="40" t="s">
        <v>89</v>
      </c>
      <c r="D66" s="19" t="s">
        <v>26</v>
      </c>
      <c r="E66" s="23" t="s">
        <v>150</v>
      </c>
      <c r="F66" s="95" t="s">
        <v>9</v>
      </c>
      <c r="G66" s="92">
        <v>2002</v>
      </c>
      <c r="H66" s="92"/>
      <c r="I66" s="93">
        <v>0.10208333333333333</v>
      </c>
      <c r="J66" s="93">
        <v>0.1729050925925926</v>
      </c>
      <c r="K66" s="93">
        <v>0.000787037037037037</v>
      </c>
      <c r="L66" s="99">
        <f t="shared" si="4"/>
        <v>0.07003472222222223</v>
      </c>
      <c r="M66" s="19">
        <v>1</v>
      </c>
      <c r="N66" s="19"/>
      <c r="O66" s="19"/>
      <c r="P66" s="19"/>
      <c r="Q66" s="19"/>
      <c r="R66" s="19"/>
      <c r="S66" s="19">
        <f t="shared" si="5"/>
        <v>1</v>
      </c>
      <c r="T66" s="19">
        <v>7</v>
      </c>
      <c r="U66" s="5"/>
    </row>
    <row r="67" spans="1:21" ht="16.5" customHeight="1">
      <c r="A67" s="21">
        <v>8</v>
      </c>
      <c r="B67" s="94" t="s">
        <v>120</v>
      </c>
      <c r="C67" s="94" t="s">
        <v>146</v>
      </c>
      <c r="D67" s="19" t="s">
        <v>26</v>
      </c>
      <c r="E67" s="92" t="s">
        <v>150</v>
      </c>
      <c r="F67" s="95" t="s">
        <v>9</v>
      </c>
      <c r="G67" s="92">
        <v>2002</v>
      </c>
      <c r="H67" s="92"/>
      <c r="I67" s="93">
        <v>0.1</v>
      </c>
      <c r="J67" s="93">
        <v>0.17883101851851854</v>
      </c>
      <c r="K67" s="93">
        <v>0.004409722222222222</v>
      </c>
      <c r="L67" s="99">
        <f t="shared" si="4"/>
        <v>0.07442129629629632</v>
      </c>
      <c r="M67" s="19">
        <v>1</v>
      </c>
      <c r="N67" s="19"/>
      <c r="O67" s="19"/>
      <c r="P67" s="19"/>
      <c r="Q67" s="19"/>
      <c r="R67" s="19"/>
      <c r="S67" s="19">
        <f t="shared" si="5"/>
        <v>1</v>
      </c>
      <c r="T67" s="19">
        <v>8</v>
      </c>
      <c r="U67" s="5"/>
    </row>
    <row r="68" spans="1:21" ht="16.5" customHeight="1">
      <c r="A68" s="21">
        <v>9</v>
      </c>
      <c r="B68" s="31" t="s">
        <v>73</v>
      </c>
      <c r="C68" s="31" t="s">
        <v>71</v>
      </c>
      <c r="D68" s="19" t="s">
        <v>26</v>
      </c>
      <c r="E68" s="19" t="s">
        <v>150</v>
      </c>
      <c r="F68" s="19" t="s">
        <v>9</v>
      </c>
      <c r="G68" s="19">
        <v>2002</v>
      </c>
      <c r="H68" s="19"/>
      <c r="I68" s="93">
        <v>0.0375</v>
      </c>
      <c r="J68" s="93">
        <v>0.11649305555555556</v>
      </c>
      <c r="K68" s="93">
        <v>0</v>
      </c>
      <c r="L68" s="99">
        <f t="shared" si="4"/>
        <v>0.07899305555555555</v>
      </c>
      <c r="M68" s="19">
        <v>2</v>
      </c>
      <c r="N68" s="19"/>
      <c r="O68" s="19">
        <v>1</v>
      </c>
      <c r="P68" s="19">
        <v>1</v>
      </c>
      <c r="Q68" s="19">
        <v>1</v>
      </c>
      <c r="R68" s="19">
        <v>1</v>
      </c>
      <c r="S68" s="19">
        <f t="shared" si="5"/>
        <v>6</v>
      </c>
      <c r="T68" s="19">
        <v>9</v>
      </c>
      <c r="U68" s="5"/>
    </row>
    <row r="69" spans="1:20" ht="23.25" customHeight="1">
      <c r="A69" s="181"/>
      <c r="B69" s="177" t="s">
        <v>196</v>
      </c>
      <c r="D69" s="177"/>
      <c r="E69" s="178"/>
      <c r="F69" s="178"/>
      <c r="G69" s="178"/>
      <c r="H69" s="178"/>
      <c r="I69" s="180"/>
      <c r="J69" s="180"/>
      <c r="K69" s="180"/>
      <c r="L69" s="183"/>
      <c r="M69" s="178"/>
      <c r="N69" s="178"/>
      <c r="O69" s="178"/>
      <c r="P69" s="178"/>
      <c r="Q69" s="178"/>
      <c r="R69" s="178"/>
      <c r="S69" s="178"/>
      <c r="T69" s="178"/>
    </row>
    <row r="70" spans="1:20" ht="34.5" customHeight="1">
      <c r="A70" s="51"/>
      <c r="B70" s="201" t="s">
        <v>161</v>
      </c>
      <c r="C70" s="201" t="s">
        <v>160</v>
      </c>
      <c r="D70" s="65"/>
      <c r="E70" s="103"/>
      <c r="F70" s="53"/>
      <c r="G70" s="52"/>
      <c r="H70" s="52"/>
      <c r="I70" s="104"/>
      <c r="J70" s="104"/>
      <c r="K70" s="104"/>
      <c r="L70" s="105"/>
      <c r="M70" s="106"/>
      <c r="N70" s="106"/>
      <c r="O70" s="106"/>
      <c r="P70" s="106"/>
      <c r="Q70" s="106"/>
      <c r="R70" s="106"/>
      <c r="S70" s="110"/>
      <c r="T70" s="111"/>
    </row>
    <row r="71" spans="1:21" ht="16.5" customHeight="1">
      <c r="A71" s="21">
        <v>1</v>
      </c>
      <c r="B71" s="94" t="s">
        <v>36</v>
      </c>
      <c r="C71" s="94" t="s">
        <v>147</v>
      </c>
      <c r="D71" s="19" t="s">
        <v>14</v>
      </c>
      <c r="E71" s="92" t="s">
        <v>150</v>
      </c>
      <c r="F71" s="95" t="s">
        <v>8</v>
      </c>
      <c r="G71" s="95">
        <v>2001</v>
      </c>
      <c r="H71" s="92"/>
      <c r="I71" s="93">
        <v>0.12708333333333333</v>
      </c>
      <c r="J71" s="93">
        <v>0.17465277777777777</v>
      </c>
      <c r="K71" s="93">
        <v>0.027777777777777776</v>
      </c>
      <c r="L71" s="99">
        <f aca="true" t="shared" si="6" ref="L71:L83">J71-I71-K71</f>
        <v>0.019791666666666666</v>
      </c>
      <c r="M71" s="19">
        <v>0</v>
      </c>
      <c r="N71" s="19"/>
      <c r="O71" s="19"/>
      <c r="P71" s="19"/>
      <c r="Q71" s="19"/>
      <c r="R71" s="19"/>
      <c r="S71" s="19">
        <f aca="true" t="shared" si="7" ref="S71:S83">SUM(M71:R71)</f>
        <v>0</v>
      </c>
      <c r="T71" s="19">
        <v>1</v>
      </c>
      <c r="U71" s="15">
        <v>3</v>
      </c>
    </row>
    <row r="72" spans="1:21" ht="16.5" customHeight="1">
      <c r="A72" s="21">
        <v>2</v>
      </c>
      <c r="B72" s="31" t="s">
        <v>83</v>
      </c>
      <c r="C72" s="31" t="s">
        <v>79</v>
      </c>
      <c r="D72" s="19" t="s">
        <v>12</v>
      </c>
      <c r="E72" s="19" t="s">
        <v>150</v>
      </c>
      <c r="F72" s="95" t="s">
        <v>8</v>
      </c>
      <c r="G72" s="95">
        <v>2001</v>
      </c>
      <c r="H72" s="37">
        <v>42908</v>
      </c>
      <c r="I72" s="93">
        <v>0.07083333333333333</v>
      </c>
      <c r="J72" s="93">
        <v>0.11444444444444445</v>
      </c>
      <c r="K72" s="93">
        <v>0.020833333333333332</v>
      </c>
      <c r="L72" s="99">
        <f t="shared" si="6"/>
        <v>0.022777777777777782</v>
      </c>
      <c r="M72" s="19">
        <v>0</v>
      </c>
      <c r="N72" s="19"/>
      <c r="O72" s="19"/>
      <c r="P72" s="19"/>
      <c r="Q72" s="19"/>
      <c r="R72" s="19"/>
      <c r="S72" s="19">
        <f t="shared" si="7"/>
        <v>0</v>
      </c>
      <c r="T72" s="19">
        <v>2</v>
      </c>
      <c r="U72" s="15">
        <v>3</v>
      </c>
    </row>
    <row r="73" spans="1:21" ht="16.5" customHeight="1">
      <c r="A73" s="21">
        <v>3</v>
      </c>
      <c r="B73" s="94" t="s">
        <v>43</v>
      </c>
      <c r="C73" s="100" t="s">
        <v>37</v>
      </c>
      <c r="D73" s="19" t="s">
        <v>12</v>
      </c>
      <c r="E73" s="92" t="s">
        <v>150</v>
      </c>
      <c r="F73" s="95" t="s">
        <v>8</v>
      </c>
      <c r="G73" s="95">
        <v>2001</v>
      </c>
      <c r="H73" s="92"/>
      <c r="I73" s="93">
        <v>0.10833333333333334</v>
      </c>
      <c r="J73" s="93">
        <v>0.14630787037037038</v>
      </c>
      <c r="K73" s="93">
        <v>0.0036111111111111114</v>
      </c>
      <c r="L73" s="99">
        <f t="shared" si="6"/>
        <v>0.03436342592592593</v>
      </c>
      <c r="M73" s="19">
        <v>0</v>
      </c>
      <c r="N73" s="19"/>
      <c r="O73" s="19"/>
      <c r="P73" s="19"/>
      <c r="Q73" s="19"/>
      <c r="R73" s="19"/>
      <c r="S73" s="19">
        <f t="shared" si="7"/>
        <v>0</v>
      </c>
      <c r="T73" s="19">
        <v>3</v>
      </c>
      <c r="U73" s="136" t="s">
        <v>201</v>
      </c>
    </row>
    <row r="74" spans="1:21" ht="16.5" customHeight="1">
      <c r="A74" s="21">
        <v>4</v>
      </c>
      <c r="B74" s="94" t="s">
        <v>92</v>
      </c>
      <c r="C74" s="101" t="s">
        <v>89</v>
      </c>
      <c r="D74" s="19" t="s">
        <v>26</v>
      </c>
      <c r="E74" s="102" t="s">
        <v>150</v>
      </c>
      <c r="F74" s="19" t="s">
        <v>8</v>
      </c>
      <c r="G74" s="19">
        <v>2001</v>
      </c>
      <c r="H74" s="92"/>
      <c r="I74" s="93">
        <v>0.05</v>
      </c>
      <c r="J74" s="93">
        <v>0.09293981481481482</v>
      </c>
      <c r="K74" s="93">
        <v>0.0009606481481481481</v>
      </c>
      <c r="L74" s="99">
        <f t="shared" si="6"/>
        <v>0.04197916666666667</v>
      </c>
      <c r="M74" s="19">
        <v>0</v>
      </c>
      <c r="N74" s="19"/>
      <c r="O74" s="19"/>
      <c r="P74" s="19"/>
      <c r="Q74" s="19"/>
      <c r="R74" s="19"/>
      <c r="S74" s="19">
        <f t="shared" si="7"/>
        <v>0</v>
      </c>
      <c r="T74" s="19">
        <v>4</v>
      </c>
      <c r="U74" s="5"/>
    </row>
    <row r="75" spans="1:21" ht="16.5" customHeight="1">
      <c r="A75" s="21">
        <v>5</v>
      </c>
      <c r="B75" s="31" t="s">
        <v>49</v>
      </c>
      <c r="C75" s="31" t="s">
        <v>47</v>
      </c>
      <c r="D75" s="19" t="s">
        <v>25</v>
      </c>
      <c r="E75" s="19" t="s">
        <v>150</v>
      </c>
      <c r="F75" s="19" t="s">
        <v>8</v>
      </c>
      <c r="G75" s="19">
        <v>2002</v>
      </c>
      <c r="H75" s="37">
        <v>42908</v>
      </c>
      <c r="I75" s="93">
        <v>0.035416666666666666</v>
      </c>
      <c r="J75" s="93">
        <v>0.09325231481481482</v>
      </c>
      <c r="K75" s="93">
        <v>0.014907407407407406</v>
      </c>
      <c r="L75" s="99">
        <f t="shared" si="6"/>
        <v>0.042928240740740746</v>
      </c>
      <c r="M75" s="19">
        <v>0</v>
      </c>
      <c r="N75" s="19"/>
      <c r="O75" s="19"/>
      <c r="P75" s="19"/>
      <c r="Q75" s="19"/>
      <c r="R75" s="19"/>
      <c r="S75" s="19">
        <f t="shared" si="7"/>
        <v>0</v>
      </c>
      <c r="T75" s="19">
        <v>5</v>
      </c>
      <c r="U75" s="5"/>
    </row>
    <row r="76" spans="1:21" ht="16.5" customHeight="1">
      <c r="A76" s="21">
        <v>6</v>
      </c>
      <c r="B76" s="31" t="s">
        <v>85</v>
      </c>
      <c r="C76" s="31" t="s">
        <v>79</v>
      </c>
      <c r="D76" s="19" t="s">
        <v>14</v>
      </c>
      <c r="E76" s="19" t="s">
        <v>150</v>
      </c>
      <c r="F76" s="95" t="s">
        <v>8</v>
      </c>
      <c r="G76" s="95">
        <v>2002</v>
      </c>
      <c r="H76" s="92"/>
      <c r="I76" s="93">
        <v>0.0875</v>
      </c>
      <c r="J76" s="93">
        <v>0.13835648148148147</v>
      </c>
      <c r="K76" s="93">
        <v>0.002199074074074074</v>
      </c>
      <c r="L76" s="99">
        <f t="shared" si="6"/>
        <v>0.0486574074074074</v>
      </c>
      <c r="M76" s="19">
        <v>0</v>
      </c>
      <c r="N76" s="19"/>
      <c r="O76" s="19"/>
      <c r="P76" s="19"/>
      <c r="Q76" s="19"/>
      <c r="R76" s="19"/>
      <c r="S76" s="19">
        <f t="shared" si="7"/>
        <v>0</v>
      </c>
      <c r="T76" s="19">
        <v>6</v>
      </c>
      <c r="U76" s="5"/>
    </row>
    <row r="77" spans="1:21" ht="16.5" customHeight="1">
      <c r="A77" s="21">
        <v>7</v>
      </c>
      <c r="B77" s="40" t="s">
        <v>40</v>
      </c>
      <c r="C77" s="100" t="s">
        <v>37</v>
      </c>
      <c r="D77" s="19" t="s">
        <v>25</v>
      </c>
      <c r="E77" s="92" t="s">
        <v>150</v>
      </c>
      <c r="F77" s="95" t="s">
        <v>8</v>
      </c>
      <c r="G77" s="95">
        <v>2002</v>
      </c>
      <c r="H77" s="92"/>
      <c r="I77" s="93">
        <v>0.09791666666666668</v>
      </c>
      <c r="J77" s="93">
        <v>0.17429398148148148</v>
      </c>
      <c r="K77" s="93">
        <v>0.019444444444444445</v>
      </c>
      <c r="L77" s="99">
        <f t="shared" si="6"/>
        <v>0.056932870370370356</v>
      </c>
      <c r="M77" s="19">
        <v>0</v>
      </c>
      <c r="N77" s="19"/>
      <c r="O77" s="19"/>
      <c r="P77" s="19"/>
      <c r="Q77" s="19"/>
      <c r="R77" s="19"/>
      <c r="S77" s="19">
        <f t="shared" si="7"/>
        <v>0</v>
      </c>
      <c r="T77" s="19">
        <v>7</v>
      </c>
      <c r="U77" s="5"/>
    </row>
    <row r="78" spans="1:21" ht="16.5" customHeight="1">
      <c r="A78" s="21">
        <v>8</v>
      </c>
      <c r="B78" s="31" t="s">
        <v>75</v>
      </c>
      <c r="C78" s="31" t="s">
        <v>71</v>
      </c>
      <c r="D78" s="19">
        <v>3</v>
      </c>
      <c r="E78" s="19" t="s">
        <v>150</v>
      </c>
      <c r="F78" s="95" t="s">
        <v>8</v>
      </c>
      <c r="G78" s="95">
        <v>2002</v>
      </c>
      <c r="H78" s="109"/>
      <c r="I78" s="93">
        <v>0.02291666666666667</v>
      </c>
      <c r="J78" s="93">
        <v>0.09253472222222221</v>
      </c>
      <c r="K78" s="93">
        <v>0.00650462962962963</v>
      </c>
      <c r="L78" s="99">
        <f t="shared" si="6"/>
        <v>0.06311342592592592</v>
      </c>
      <c r="M78" s="19">
        <v>0</v>
      </c>
      <c r="N78" s="19"/>
      <c r="O78" s="19"/>
      <c r="P78" s="19"/>
      <c r="Q78" s="19"/>
      <c r="R78" s="19"/>
      <c r="S78" s="19">
        <f t="shared" si="7"/>
        <v>0</v>
      </c>
      <c r="T78" s="19">
        <v>8</v>
      </c>
      <c r="U78" s="5"/>
    </row>
    <row r="79" spans="1:21" ht="16.5" customHeight="1">
      <c r="A79" s="21">
        <v>9</v>
      </c>
      <c r="B79" s="94" t="s">
        <v>108</v>
      </c>
      <c r="C79" s="40" t="s">
        <v>209</v>
      </c>
      <c r="D79" s="19" t="s">
        <v>26</v>
      </c>
      <c r="E79" s="23" t="s">
        <v>150</v>
      </c>
      <c r="F79" s="19" t="s">
        <v>8</v>
      </c>
      <c r="G79" s="19">
        <v>2000</v>
      </c>
      <c r="H79" s="37">
        <v>42908</v>
      </c>
      <c r="I79" s="93">
        <v>0.07291666666666667</v>
      </c>
      <c r="J79" s="93">
        <v>0.13880787037037037</v>
      </c>
      <c r="K79" s="93">
        <v>0</v>
      </c>
      <c r="L79" s="99">
        <f t="shared" si="6"/>
        <v>0.0658912037037037</v>
      </c>
      <c r="M79" s="19">
        <v>0</v>
      </c>
      <c r="N79" s="19"/>
      <c r="O79" s="19"/>
      <c r="P79" s="19"/>
      <c r="Q79" s="19"/>
      <c r="R79" s="19"/>
      <c r="S79" s="19">
        <f t="shared" si="7"/>
        <v>0</v>
      </c>
      <c r="T79" s="19">
        <v>9</v>
      </c>
      <c r="U79" s="5"/>
    </row>
    <row r="80" spans="1:21" ht="16.5" customHeight="1">
      <c r="A80" s="21">
        <v>10</v>
      </c>
      <c r="B80" s="31" t="s">
        <v>98</v>
      </c>
      <c r="C80" s="31" t="s">
        <v>97</v>
      </c>
      <c r="D80" s="19" t="s">
        <v>26</v>
      </c>
      <c r="E80" s="19" t="s">
        <v>150</v>
      </c>
      <c r="F80" s="95" t="s">
        <v>8</v>
      </c>
      <c r="G80" s="95">
        <v>2002</v>
      </c>
      <c r="H80" s="92"/>
      <c r="I80" s="93">
        <v>0.012499999999999999</v>
      </c>
      <c r="J80" s="93">
        <v>0.09303240740740741</v>
      </c>
      <c r="K80" s="93">
        <v>0.005104166666666667</v>
      </c>
      <c r="L80" s="99">
        <f t="shared" si="6"/>
        <v>0.07542824074074075</v>
      </c>
      <c r="M80" s="19">
        <v>0</v>
      </c>
      <c r="N80" s="19"/>
      <c r="O80" s="19"/>
      <c r="P80" s="19"/>
      <c r="Q80" s="19"/>
      <c r="R80" s="19"/>
      <c r="S80" s="19">
        <f t="shared" si="7"/>
        <v>0</v>
      </c>
      <c r="T80" s="19">
        <v>10</v>
      </c>
      <c r="U80" s="5"/>
    </row>
    <row r="81" spans="1:21" ht="16.5" customHeight="1">
      <c r="A81" s="21">
        <v>11</v>
      </c>
      <c r="B81" s="31" t="s">
        <v>121</v>
      </c>
      <c r="C81" s="31" t="s">
        <v>146</v>
      </c>
      <c r="D81" s="19" t="s">
        <v>26</v>
      </c>
      <c r="E81" s="19" t="s">
        <v>150</v>
      </c>
      <c r="F81" s="19" t="s">
        <v>8</v>
      </c>
      <c r="G81" s="36">
        <v>2001</v>
      </c>
      <c r="H81" s="20"/>
      <c r="I81" s="93">
        <v>0.008333333333333333</v>
      </c>
      <c r="J81" s="93">
        <v>0.0924537037037037</v>
      </c>
      <c r="K81" s="93">
        <v>0.0018055555555555557</v>
      </c>
      <c r="L81" s="99">
        <f t="shared" si="6"/>
        <v>0.08231481481481481</v>
      </c>
      <c r="M81" s="19">
        <v>0</v>
      </c>
      <c r="N81" s="19"/>
      <c r="O81" s="19"/>
      <c r="P81" s="19"/>
      <c r="Q81" s="19"/>
      <c r="R81" s="19"/>
      <c r="S81" s="19">
        <f t="shared" si="7"/>
        <v>0</v>
      </c>
      <c r="T81" s="19">
        <v>11</v>
      </c>
      <c r="U81" s="5"/>
    </row>
    <row r="82" spans="1:21" ht="16.5" customHeight="1">
      <c r="A82" s="21">
        <v>12</v>
      </c>
      <c r="B82" s="31" t="s">
        <v>91</v>
      </c>
      <c r="C82" s="31" t="s">
        <v>89</v>
      </c>
      <c r="D82" s="19" t="s">
        <v>26</v>
      </c>
      <c r="E82" s="19" t="s">
        <v>150</v>
      </c>
      <c r="F82" s="19" t="s">
        <v>8</v>
      </c>
      <c r="G82" s="38">
        <v>2002</v>
      </c>
      <c r="H82" s="38"/>
      <c r="I82" s="93">
        <v>0.016666666666666666</v>
      </c>
      <c r="J82" s="93">
        <v>0.12596064814814814</v>
      </c>
      <c r="K82" s="93">
        <v>0.0010416666666666667</v>
      </c>
      <c r="L82" s="99">
        <f t="shared" si="6"/>
        <v>0.10825231481481482</v>
      </c>
      <c r="M82" s="19">
        <v>0</v>
      </c>
      <c r="N82" s="19"/>
      <c r="O82" s="19"/>
      <c r="P82" s="19"/>
      <c r="Q82" s="19"/>
      <c r="R82" s="19"/>
      <c r="S82" s="19">
        <f t="shared" si="7"/>
        <v>0</v>
      </c>
      <c r="T82" s="19">
        <v>12</v>
      </c>
      <c r="U82" s="5"/>
    </row>
    <row r="83" spans="1:21" ht="15.75">
      <c r="A83" s="21">
        <v>13</v>
      </c>
      <c r="B83" s="94" t="s">
        <v>84</v>
      </c>
      <c r="C83" s="101" t="s">
        <v>79</v>
      </c>
      <c r="D83" s="19" t="s">
        <v>25</v>
      </c>
      <c r="E83" s="102" t="s">
        <v>150</v>
      </c>
      <c r="F83" s="19" t="s">
        <v>8</v>
      </c>
      <c r="G83" s="36">
        <v>2000</v>
      </c>
      <c r="H83" s="20"/>
      <c r="I83" s="93">
        <v>0.0062499999999999995</v>
      </c>
      <c r="J83" s="93">
        <v>0.06406250000000001</v>
      </c>
      <c r="K83" s="93">
        <v>0.0001388888888888889</v>
      </c>
      <c r="L83" s="99">
        <f t="shared" si="6"/>
        <v>0.05767361111111112</v>
      </c>
      <c r="M83" s="19"/>
      <c r="N83" s="19"/>
      <c r="O83" s="19"/>
      <c r="P83" s="19"/>
      <c r="Q83" s="19"/>
      <c r="R83" s="19">
        <v>1</v>
      </c>
      <c r="S83" s="19">
        <f t="shared" si="7"/>
        <v>1</v>
      </c>
      <c r="T83" s="19">
        <v>13</v>
      </c>
      <c r="U83" s="5"/>
    </row>
    <row r="84" spans="3:12" ht="24" customHeight="1">
      <c r="C84" s="186" t="s">
        <v>200</v>
      </c>
      <c r="D84" s="186"/>
      <c r="E84" s="186"/>
      <c r="F84" s="187"/>
      <c r="G84" s="187"/>
      <c r="H84" s="187"/>
      <c r="I84" s="187"/>
      <c r="J84" s="187"/>
      <c r="K84" s="187"/>
      <c r="L84" s="187"/>
    </row>
    <row r="85" spans="3:12" ht="15.75">
      <c r="C85" s="185" t="s">
        <v>195</v>
      </c>
      <c r="D85" s="188">
        <v>1.17</v>
      </c>
      <c r="E85" s="189">
        <v>0.02314814814814815</v>
      </c>
      <c r="F85" s="187"/>
      <c r="G85" s="187"/>
      <c r="H85" s="187"/>
      <c r="I85" s="187"/>
      <c r="J85" s="187"/>
      <c r="K85" s="187"/>
      <c r="L85" s="189">
        <f>D85*$L$71</f>
        <v>0.023156249999999996</v>
      </c>
    </row>
    <row r="86" spans="3:12" ht="15.75">
      <c r="C86" s="190" t="s">
        <v>12</v>
      </c>
      <c r="D86" s="188">
        <v>1.32</v>
      </c>
      <c r="E86" s="189">
        <v>0.026122685185185183</v>
      </c>
      <c r="F86" s="187"/>
      <c r="G86" s="187"/>
      <c r="H86" s="187"/>
      <c r="I86" s="187"/>
      <c r="J86" s="187"/>
      <c r="K86" s="187"/>
      <c r="L86" s="189">
        <f>D86*$L$71</f>
        <v>0.026125</v>
      </c>
    </row>
    <row r="88" spans="2:3" ht="15.75">
      <c r="B88" s="217" t="s">
        <v>216</v>
      </c>
      <c r="C88" s="217" t="s">
        <v>217</v>
      </c>
    </row>
    <row r="89" spans="2:3" ht="15.75">
      <c r="B89" s="217"/>
      <c r="C89" s="217"/>
    </row>
    <row r="90" spans="2:3" ht="15.75">
      <c r="B90" s="217" t="s">
        <v>218</v>
      </c>
      <c r="C90" s="217" t="s">
        <v>219</v>
      </c>
    </row>
  </sheetData>
  <sheetProtection password="CC53" sheet="1"/>
  <mergeCells count="2">
    <mergeCell ref="A2:U2"/>
    <mergeCell ref="A1:U1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AA40"/>
  <sheetViews>
    <sheetView zoomScale="80" zoomScaleNormal="80" zoomScalePageLayoutView="0" workbookViewId="0" topLeftCell="A1">
      <selection activeCell="AC11" sqref="AC11"/>
    </sheetView>
  </sheetViews>
  <sheetFormatPr defaultColWidth="9.140625" defaultRowHeight="15"/>
  <cols>
    <col min="1" max="1" width="4.140625" style="0" customWidth="1"/>
    <col min="2" max="2" width="30.7109375" style="1" customWidth="1"/>
    <col min="3" max="3" width="33.140625" style="1" customWidth="1"/>
    <col min="4" max="4" width="8.7109375" style="1" hidden="1" customWidth="1"/>
    <col min="5" max="5" width="5.8515625" style="2" hidden="1" customWidth="1"/>
    <col min="6" max="6" width="7.421875" style="2" hidden="1" customWidth="1"/>
    <col min="7" max="7" width="11.140625" style="2" hidden="1" customWidth="1"/>
    <col min="8" max="8" width="12.00390625" style="2" hidden="1" customWidth="1"/>
    <col min="9" max="9" width="12.28125" style="2" hidden="1" customWidth="1"/>
    <col min="10" max="10" width="10.8515625" style="2" customWidth="1"/>
    <col min="11" max="17" width="6.140625" style="2" hidden="1" customWidth="1"/>
    <col min="18" max="18" width="12.421875" style="2" customWidth="1"/>
    <col min="19" max="19" width="8.8515625" style="2" customWidth="1"/>
    <col min="20" max="20" width="6.140625" style="2" hidden="1" customWidth="1"/>
    <col min="21" max="21" width="10.421875" style="0" hidden="1" customWidth="1"/>
    <col min="22" max="22" width="9.140625" style="0" hidden="1" customWidth="1"/>
  </cols>
  <sheetData>
    <row r="1" spans="1:19" ht="60.75" customHeight="1">
      <c r="A1" s="263" t="s">
        <v>155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</row>
    <row r="2" spans="1:19" ht="43.5" customHeight="1">
      <c r="A2" s="265" t="s">
        <v>225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8" ht="29.25" customHeight="1">
      <c r="A3" s="90"/>
      <c r="B3" s="50" t="s">
        <v>153</v>
      </c>
      <c r="C3" s="50" t="s">
        <v>154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2" ht="44.25" customHeight="1">
      <c r="A4" s="42" t="s">
        <v>0</v>
      </c>
      <c r="B4" s="43" t="s">
        <v>1</v>
      </c>
      <c r="C4" s="43" t="s">
        <v>2</v>
      </c>
      <c r="D4" s="43" t="s">
        <v>149</v>
      </c>
      <c r="E4" s="3" t="s">
        <v>3</v>
      </c>
      <c r="F4" s="4" t="s">
        <v>4</v>
      </c>
      <c r="G4" s="126" t="s">
        <v>165</v>
      </c>
      <c r="H4" s="126" t="s">
        <v>166</v>
      </c>
      <c r="I4" s="126" t="s">
        <v>167</v>
      </c>
      <c r="J4" s="124" t="s">
        <v>168</v>
      </c>
      <c r="K4" s="125" t="s">
        <v>179</v>
      </c>
      <c r="L4" s="125" t="s">
        <v>177</v>
      </c>
      <c r="M4" s="125" t="s">
        <v>178</v>
      </c>
      <c r="N4" s="125" t="s">
        <v>171</v>
      </c>
      <c r="O4" s="125" t="s">
        <v>172</v>
      </c>
      <c r="P4" s="125" t="s">
        <v>176</v>
      </c>
      <c r="Q4" s="125" t="s">
        <v>174</v>
      </c>
      <c r="R4" s="124" t="s">
        <v>175</v>
      </c>
      <c r="S4" s="126" t="s">
        <v>156</v>
      </c>
      <c r="T4" s="4"/>
      <c r="U4" s="4" t="s">
        <v>7</v>
      </c>
      <c r="V4" s="39" t="s">
        <v>111</v>
      </c>
    </row>
    <row r="5" spans="1:22" ht="25.5" customHeight="1">
      <c r="A5" s="51"/>
      <c r="B5" s="201" t="s">
        <v>161</v>
      </c>
      <c r="C5" s="201" t="s">
        <v>159</v>
      </c>
      <c r="D5" s="103"/>
      <c r="E5" s="53"/>
      <c r="F5" s="52"/>
      <c r="G5" s="104"/>
      <c r="H5" s="104"/>
      <c r="I5" s="104"/>
      <c r="J5" s="105"/>
      <c r="K5" s="213"/>
      <c r="L5" s="213"/>
      <c r="M5" s="213"/>
      <c r="N5" s="213"/>
      <c r="O5" s="213"/>
      <c r="P5" s="213"/>
      <c r="Q5" s="213"/>
      <c r="R5" s="105"/>
      <c r="S5" s="104"/>
      <c r="T5" s="113"/>
      <c r="U5" s="4"/>
      <c r="V5" s="39"/>
    </row>
    <row r="6" spans="1:22" ht="16.5" customHeight="1">
      <c r="A6" s="21">
        <v>1</v>
      </c>
      <c r="B6" s="31" t="s">
        <v>18</v>
      </c>
      <c r="C6" s="94" t="s">
        <v>11</v>
      </c>
      <c r="D6" s="92" t="s">
        <v>150</v>
      </c>
      <c r="E6" s="19" t="s">
        <v>9</v>
      </c>
      <c r="F6" s="36">
        <v>2001</v>
      </c>
      <c r="G6" s="93">
        <v>0.05902777777777778</v>
      </c>
      <c r="H6" s="93">
        <v>0.15412037037037038</v>
      </c>
      <c r="I6" s="93">
        <v>0.00318287037037037</v>
      </c>
      <c r="J6" s="93">
        <f>H6-G6-I6</f>
        <v>0.09190972222222223</v>
      </c>
      <c r="K6" s="38">
        <v>0</v>
      </c>
      <c r="L6" s="38"/>
      <c r="M6" s="38"/>
      <c r="N6" s="38"/>
      <c r="O6" s="38"/>
      <c r="P6" s="38"/>
      <c r="Q6" s="38"/>
      <c r="R6" s="19">
        <f>SUM(K6:P6)</f>
        <v>0</v>
      </c>
      <c r="S6" s="19">
        <v>1</v>
      </c>
      <c r="T6" s="87"/>
      <c r="U6" s="87">
        <v>1</v>
      </c>
      <c r="V6" s="88">
        <v>3</v>
      </c>
    </row>
    <row r="7" spans="1:22" ht="16.5" customHeight="1">
      <c r="A7" s="21">
        <v>2</v>
      </c>
      <c r="B7" s="31" t="s">
        <v>22</v>
      </c>
      <c r="C7" s="94" t="s">
        <v>11</v>
      </c>
      <c r="D7" s="92" t="s">
        <v>150</v>
      </c>
      <c r="E7" s="19" t="s">
        <v>9</v>
      </c>
      <c r="F7" s="36">
        <v>2002</v>
      </c>
      <c r="G7" s="93">
        <v>0.10069444444444443</v>
      </c>
      <c r="H7" s="93">
        <v>0.1953703703703704</v>
      </c>
      <c r="I7" s="93"/>
      <c r="J7" s="93">
        <f>H7-G7-I7</f>
        <v>0.09467592592592596</v>
      </c>
      <c r="K7" s="38"/>
      <c r="L7" s="38"/>
      <c r="M7" s="38"/>
      <c r="N7" s="38"/>
      <c r="O7" s="38"/>
      <c r="P7" s="38"/>
      <c r="Q7" s="38"/>
      <c r="R7" s="19">
        <f>SUM(K7:P7)</f>
        <v>0</v>
      </c>
      <c r="S7" s="19">
        <v>2</v>
      </c>
      <c r="T7" s="87"/>
      <c r="U7" s="87">
        <v>1</v>
      </c>
      <c r="V7" s="87">
        <v>3</v>
      </c>
    </row>
    <row r="8" spans="1:22" ht="16.5" customHeight="1">
      <c r="A8" s="21">
        <v>3</v>
      </c>
      <c r="B8" s="31" t="s">
        <v>52</v>
      </c>
      <c r="C8" s="31" t="s">
        <v>47</v>
      </c>
      <c r="D8" s="92" t="s">
        <v>150</v>
      </c>
      <c r="E8" s="32" t="s">
        <v>9</v>
      </c>
      <c r="F8" s="19">
        <v>2000</v>
      </c>
      <c r="G8" s="93">
        <v>0.017361111111111112</v>
      </c>
      <c r="H8" s="93">
        <v>0.12240740740740741</v>
      </c>
      <c r="I8" s="93">
        <v>0.006944444444444444</v>
      </c>
      <c r="J8" s="93">
        <f>H8-G8-I8</f>
        <v>0.09810185185185186</v>
      </c>
      <c r="K8" s="38"/>
      <c r="L8" s="38"/>
      <c r="M8" s="38"/>
      <c r="N8" s="38"/>
      <c r="O8" s="38"/>
      <c r="P8" s="38">
        <v>1</v>
      </c>
      <c r="Q8" s="38"/>
      <c r="R8" s="19">
        <f>SUM(K8:P8)</f>
        <v>1</v>
      </c>
      <c r="S8" s="19">
        <v>3</v>
      </c>
      <c r="T8" s="87"/>
      <c r="U8" s="87">
        <v>1</v>
      </c>
      <c r="V8" s="87">
        <v>3</v>
      </c>
    </row>
    <row r="9" spans="1:22" ht="16.5" customHeight="1">
      <c r="A9" s="21">
        <v>4</v>
      </c>
      <c r="B9" s="94" t="s">
        <v>34</v>
      </c>
      <c r="C9" s="94" t="s">
        <v>147</v>
      </c>
      <c r="D9" s="92" t="s">
        <v>150</v>
      </c>
      <c r="E9" s="19" t="s">
        <v>9</v>
      </c>
      <c r="F9" s="38">
        <v>2001</v>
      </c>
      <c r="G9" s="93">
        <v>0.027777777777777776</v>
      </c>
      <c r="H9" s="93">
        <v>0.11699074074074074</v>
      </c>
      <c r="I9" s="93">
        <v>0.003472222222222222</v>
      </c>
      <c r="J9" s="93">
        <f>H9-G9-I9</f>
        <v>0.08574074074074074</v>
      </c>
      <c r="K9" s="38">
        <v>3</v>
      </c>
      <c r="L9" s="38"/>
      <c r="M9" s="38">
        <v>1</v>
      </c>
      <c r="N9" s="38">
        <v>1</v>
      </c>
      <c r="O9" s="38">
        <v>1</v>
      </c>
      <c r="P9" s="38">
        <v>1</v>
      </c>
      <c r="Q9" s="38"/>
      <c r="R9" s="19">
        <f>SUM(K9:P9)</f>
        <v>7</v>
      </c>
      <c r="S9" s="19">
        <v>4</v>
      </c>
      <c r="T9" s="87"/>
      <c r="U9" s="87">
        <v>1</v>
      </c>
      <c r="V9" s="87">
        <v>3</v>
      </c>
    </row>
    <row r="10" spans="1:22" ht="16.5" customHeight="1">
      <c r="A10" s="21">
        <v>5</v>
      </c>
      <c r="B10" s="94" t="s">
        <v>103</v>
      </c>
      <c r="C10" s="94" t="s">
        <v>100</v>
      </c>
      <c r="D10" s="92" t="s">
        <v>150</v>
      </c>
      <c r="E10" s="95" t="s">
        <v>9</v>
      </c>
      <c r="F10" s="95">
        <v>2000</v>
      </c>
      <c r="G10" s="93">
        <v>0.034722222222222224</v>
      </c>
      <c r="H10" s="93" t="s">
        <v>181</v>
      </c>
      <c r="I10" s="93"/>
      <c r="J10" s="93" t="s">
        <v>181</v>
      </c>
      <c r="K10" s="38"/>
      <c r="L10" s="38"/>
      <c r="M10" s="38"/>
      <c r="N10" s="38"/>
      <c r="O10" s="38"/>
      <c r="P10" s="38"/>
      <c r="Q10" s="38"/>
      <c r="R10" s="19">
        <f>SUM(K10:P10)</f>
        <v>0</v>
      </c>
      <c r="S10" s="19">
        <v>5</v>
      </c>
      <c r="T10" s="87"/>
      <c r="U10" s="87">
        <v>1</v>
      </c>
      <c r="V10" s="87">
        <v>3</v>
      </c>
    </row>
    <row r="11" spans="1:20" ht="20.25" customHeight="1">
      <c r="A11" s="55"/>
      <c r="B11" s="177" t="s">
        <v>196</v>
      </c>
      <c r="D11" s="177"/>
      <c r="E11" s="178"/>
      <c r="F11" s="178"/>
      <c r="G11" s="179"/>
      <c r="H11" s="180"/>
      <c r="I11" s="180"/>
      <c r="J11" s="180"/>
      <c r="K11" s="180"/>
      <c r="L11" s="178"/>
      <c r="M11" s="178"/>
      <c r="N11" s="178"/>
      <c r="O11" s="178"/>
      <c r="P11" s="178"/>
      <c r="Q11" s="178"/>
      <c r="R11" s="178"/>
      <c r="S11" s="178"/>
      <c r="T11"/>
    </row>
    <row r="12" spans="1:22" ht="27.75" customHeight="1">
      <c r="A12" s="51"/>
      <c r="B12" s="201" t="s">
        <v>163</v>
      </c>
      <c r="C12" s="201" t="s">
        <v>159</v>
      </c>
      <c r="D12" s="103"/>
      <c r="E12" s="53"/>
      <c r="F12" s="52"/>
      <c r="G12" s="104"/>
      <c r="H12" s="104"/>
      <c r="I12" s="104"/>
      <c r="J12" s="52"/>
      <c r="K12" s="213"/>
      <c r="L12" s="213"/>
      <c r="M12" s="213"/>
      <c r="N12" s="213"/>
      <c r="O12" s="213"/>
      <c r="P12" s="213"/>
      <c r="Q12" s="213"/>
      <c r="R12" s="119"/>
      <c r="S12" s="52"/>
      <c r="T12" s="114"/>
      <c r="U12" s="87"/>
      <c r="V12" s="87"/>
    </row>
    <row r="13" spans="1:22" ht="16.5" customHeight="1">
      <c r="A13" s="21">
        <v>1</v>
      </c>
      <c r="B13" s="94" t="s">
        <v>66</v>
      </c>
      <c r="C13" s="94" t="s">
        <v>212</v>
      </c>
      <c r="D13" s="92" t="s">
        <v>151</v>
      </c>
      <c r="E13" s="95" t="s">
        <v>9</v>
      </c>
      <c r="F13" s="95">
        <v>2003</v>
      </c>
      <c r="G13" s="93">
        <v>0.010416666666666666</v>
      </c>
      <c r="H13" s="93">
        <v>0.12369212962962962</v>
      </c>
      <c r="I13" s="93">
        <v>0.005555555555555556</v>
      </c>
      <c r="J13" s="93">
        <f aca="true" t="shared" si="0" ref="J13:J18">H13-G13-I13</f>
        <v>0.1077199074074074</v>
      </c>
      <c r="K13" s="38"/>
      <c r="L13" s="38"/>
      <c r="M13" s="38"/>
      <c r="N13" s="38"/>
      <c r="O13" s="38"/>
      <c r="P13" s="38"/>
      <c r="Q13" s="38"/>
      <c r="R13" s="19">
        <f aca="true" t="shared" si="1" ref="R13:R18">SUM(K13:P13)</f>
        <v>0</v>
      </c>
      <c r="S13" s="19">
        <v>1</v>
      </c>
      <c r="T13" s="48"/>
      <c r="U13" s="48">
        <v>1</v>
      </c>
      <c r="V13" s="48">
        <v>3</v>
      </c>
    </row>
    <row r="14" spans="1:22" ht="16.5" customHeight="1">
      <c r="A14" s="21">
        <v>2</v>
      </c>
      <c r="B14" s="31" t="s">
        <v>20</v>
      </c>
      <c r="C14" s="94" t="s">
        <v>11</v>
      </c>
      <c r="D14" s="92" t="s">
        <v>151</v>
      </c>
      <c r="E14" s="19" t="s">
        <v>9</v>
      </c>
      <c r="F14" s="36">
        <v>2003</v>
      </c>
      <c r="G14" s="93">
        <v>0.04861111111111111</v>
      </c>
      <c r="H14" s="93">
        <v>0.15802083333333333</v>
      </c>
      <c r="I14" s="93">
        <v>0.001388888888888889</v>
      </c>
      <c r="J14" s="93">
        <f t="shared" si="0"/>
        <v>0.10802083333333334</v>
      </c>
      <c r="K14" s="38"/>
      <c r="L14" s="38"/>
      <c r="M14" s="38"/>
      <c r="N14" s="38"/>
      <c r="O14" s="38"/>
      <c r="P14" s="38"/>
      <c r="Q14" s="38"/>
      <c r="R14" s="19">
        <f t="shared" si="1"/>
        <v>0</v>
      </c>
      <c r="S14" s="19">
        <v>2</v>
      </c>
      <c r="T14" s="48"/>
      <c r="U14" s="48">
        <v>1</v>
      </c>
      <c r="V14" s="48">
        <v>3</v>
      </c>
    </row>
    <row r="15" spans="1:22" ht="16.5" customHeight="1">
      <c r="A15" s="21">
        <v>3</v>
      </c>
      <c r="B15" s="31" t="s">
        <v>53</v>
      </c>
      <c r="C15" s="31" t="s">
        <v>207</v>
      </c>
      <c r="D15" s="92" t="s">
        <v>151</v>
      </c>
      <c r="E15" s="19" t="s">
        <v>9</v>
      </c>
      <c r="F15" s="36">
        <v>2004</v>
      </c>
      <c r="G15" s="93">
        <v>0.08680555555555557</v>
      </c>
      <c r="H15" s="93">
        <v>0.2107638888888889</v>
      </c>
      <c r="I15" s="93">
        <v>0.0006944444444444445</v>
      </c>
      <c r="J15" s="93">
        <f t="shared" si="0"/>
        <v>0.12326388888888888</v>
      </c>
      <c r="K15" s="38">
        <v>1</v>
      </c>
      <c r="L15" s="38"/>
      <c r="M15" s="38"/>
      <c r="N15" s="38"/>
      <c r="O15" s="38">
        <v>1</v>
      </c>
      <c r="P15" s="38"/>
      <c r="Q15" s="38"/>
      <c r="R15" s="19">
        <f t="shared" si="1"/>
        <v>2</v>
      </c>
      <c r="S15" s="19">
        <v>3</v>
      </c>
      <c r="T15" s="48"/>
      <c r="U15" s="48">
        <v>1</v>
      </c>
      <c r="V15" s="91">
        <v>3</v>
      </c>
    </row>
    <row r="16" spans="1:22" ht="16.5" customHeight="1">
      <c r="A16" s="21">
        <v>4</v>
      </c>
      <c r="B16" s="94" t="s">
        <v>102</v>
      </c>
      <c r="C16" s="94" t="s">
        <v>100</v>
      </c>
      <c r="D16" s="92" t="s">
        <v>151</v>
      </c>
      <c r="E16" s="95" t="s">
        <v>9</v>
      </c>
      <c r="F16" s="95">
        <v>2003</v>
      </c>
      <c r="G16" s="93">
        <v>0.024305555555555552</v>
      </c>
      <c r="H16" s="93">
        <v>0.11586805555555556</v>
      </c>
      <c r="I16" s="93">
        <v>0.007638888888888889</v>
      </c>
      <c r="J16" s="93">
        <f t="shared" si="0"/>
        <v>0.08392361111111112</v>
      </c>
      <c r="K16" s="38">
        <v>2</v>
      </c>
      <c r="L16" s="38"/>
      <c r="M16" s="38"/>
      <c r="N16" s="38"/>
      <c r="O16" s="38">
        <v>1</v>
      </c>
      <c r="P16" s="38">
        <v>1</v>
      </c>
      <c r="Q16" s="38"/>
      <c r="R16" s="19">
        <f t="shared" si="1"/>
        <v>4</v>
      </c>
      <c r="S16" s="19">
        <v>4</v>
      </c>
      <c r="T16" s="48"/>
      <c r="U16" s="48">
        <v>1</v>
      </c>
      <c r="V16" s="48">
        <v>3</v>
      </c>
    </row>
    <row r="17" spans="1:22" s="29" customFormat="1" ht="16.5" customHeight="1">
      <c r="A17" s="21">
        <v>5</v>
      </c>
      <c r="B17" s="40" t="s">
        <v>106</v>
      </c>
      <c r="C17" s="40" t="s">
        <v>100</v>
      </c>
      <c r="D17" s="92" t="s">
        <v>151</v>
      </c>
      <c r="E17" s="75" t="s">
        <v>9</v>
      </c>
      <c r="F17" s="39">
        <v>2003</v>
      </c>
      <c r="G17" s="93">
        <v>0.07291666666666666</v>
      </c>
      <c r="H17" s="93">
        <v>0.22962962962962963</v>
      </c>
      <c r="I17" s="93"/>
      <c r="J17" s="93">
        <f t="shared" si="0"/>
        <v>0.15671296296296297</v>
      </c>
      <c r="K17" s="38">
        <v>1</v>
      </c>
      <c r="L17" s="38"/>
      <c r="M17" s="38"/>
      <c r="N17" s="38"/>
      <c r="O17" s="38"/>
      <c r="P17" s="38">
        <v>1</v>
      </c>
      <c r="Q17" s="38"/>
      <c r="R17" s="19">
        <f t="shared" si="1"/>
        <v>2</v>
      </c>
      <c r="S17" s="19" t="s">
        <v>181</v>
      </c>
      <c r="T17" s="48"/>
      <c r="U17" s="48">
        <v>1</v>
      </c>
      <c r="V17" s="48">
        <v>3</v>
      </c>
    </row>
    <row r="18" spans="1:22" s="29" customFormat="1" ht="16.5" customHeight="1">
      <c r="A18" s="21">
        <v>6</v>
      </c>
      <c r="B18" s="94" t="s">
        <v>101</v>
      </c>
      <c r="C18" s="101" t="s">
        <v>100</v>
      </c>
      <c r="D18" s="92" t="s">
        <v>151</v>
      </c>
      <c r="E18" s="95" t="s">
        <v>9</v>
      </c>
      <c r="F18" s="95">
        <v>2003</v>
      </c>
      <c r="G18" s="93">
        <v>0.05555555555555555</v>
      </c>
      <c r="H18" s="93">
        <v>0.18167824074074077</v>
      </c>
      <c r="I18" s="93"/>
      <c r="J18" s="93">
        <f t="shared" si="0"/>
        <v>0.1261226851851852</v>
      </c>
      <c r="K18" s="38">
        <v>2</v>
      </c>
      <c r="L18" s="38"/>
      <c r="M18" s="38"/>
      <c r="N18" s="38"/>
      <c r="O18" s="38">
        <v>1</v>
      </c>
      <c r="P18" s="38">
        <v>1</v>
      </c>
      <c r="Q18" s="38"/>
      <c r="R18" s="19">
        <f t="shared" si="1"/>
        <v>4</v>
      </c>
      <c r="S18" s="19" t="s">
        <v>181</v>
      </c>
      <c r="T18" s="48"/>
      <c r="U18" s="48">
        <v>1</v>
      </c>
      <c r="V18" s="48">
        <v>3</v>
      </c>
    </row>
    <row r="19" spans="1:20" ht="22.5" customHeight="1">
      <c r="A19" s="55"/>
      <c r="B19" s="177" t="s">
        <v>196</v>
      </c>
      <c r="D19" s="177"/>
      <c r="E19" s="178"/>
      <c r="F19" s="178"/>
      <c r="G19" s="179"/>
      <c r="H19" s="180"/>
      <c r="I19" s="180"/>
      <c r="J19" s="180"/>
      <c r="K19" s="180"/>
      <c r="L19" s="178"/>
      <c r="M19" s="178"/>
      <c r="N19" s="178"/>
      <c r="O19" s="178"/>
      <c r="P19" s="178"/>
      <c r="Q19" s="178"/>
      <c r="R19" s="178"/>
      <c r="S19" s="178"/>
      <c r="T19"/>
    </row>
    <row r="20" spans="1:27" s="29" customFormat="1" ht="27" customHeight="1">
      <c r="A20" s="51"/>
      <c r="B20" s="201" t="s">
        <v>163</v>
      </c>
      <c r="C20" s="201" t="s">
        <v>160</v>
      </c>
      <c r="D20" s="103"/>
      <c r="E20" s="53"/>
      <c r="F20" s="52"/>
      <c r="G20" s="104"/>
      <c r="H20" s="104"/>
      <c r="I20" s="10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115"/>
      <c r="U20" s="48"/>
      <c r="V20" s="48"/>
      <c r="AA20" s="178"/>
    </row>
    <row r="21" spans="1:22" s="29" customFormat="1" ht="16.5" customHeight="1">
      <c r="A21" s="21">
        <v>1</v>
      </c>
      <c r="B21" s="31" t="s">
        <v>56</v>
      </c>
      <c r="C21" s="31" t="s">
        <v>207</v>
      </c>
      <c r="D21" s="92" t="s">
        <v>151</v>
      </c>
      <c r="E21" s="19" t="s">
        <v>8</v>
      </c>
      <c r="F21" s="19">
        <v>2003</v>
      </c>
      <c r="G21" s="93">
        <v>0.06944444444444445</v>
      </c>
      <c r="H21" s="93">
        <v>0.17252314814814815</v>
      </c>
      <c r="I21" s="93">
        <v>0.003935185185185186</v>
      </c>
      <c r="J21" s="93">
        <f aca="true" t="shared" si="2" ref="J21:J26">H21-G21-I21</f>
        <v>0.09914351851851852</v>
      </c>
      <c r="K21" s="38"/>
      <c r="L21" s="38"/>
      <c r="M21" s="38"/>
      <c r="N21" s="38"/>
      <c r="O21" s="38"/>
      <c r="P21" s="38"/>
      <c r="Q21" s="38"/>
      <c r="R21" s="19">
        <f aca="true" t="shared" si="3" ref="R21:R27">SUM(K21:P21)</f>
        <v>0</v>
      </c>
      <c r="S21" s="19">
        <v>1</v>
      </c>
      <c r="T21" s="89"/>
      <c r="U21" s="89">
        <v>1</v>
      </c>
      <c r="V21" s="89">
        <v>3</v>
      </c>
    </row>
    <row r="22" spans="1:22" s="29" customFormat="1" ht="16.5" customHeight="1">
      <c r="A22" s="21">
        <v>2</v>
      </c>
      <c r="B22" s="31" t="s">
        <v>58</v>
      </c>
      <c r="C22" s="31" t="s">
        <v>207</v>
      </c>
      <c r="D22" s="92" t="s">
        <v>151</v>
      </c>
      <c r="E22" s="19" t="s">
        <v>8</v>
      </c>
      <c r="F22" s="19">
        <v>2003</v>
      </c>
      <c r="G22" s="93">
        <v>0.052083333333333336</v>
      </c>
      <c r="H22" s="93">
        <v>0.17809027777777778</v>
      </c>
      <c r="I22" s="93">
        <v>0.011805555555555555</v>
      </c>
      <c r="J22" s="93">
        <f t="shared" si="2"/>
        <v>0.11420138888888888</v>
      </c>
      <c r="K22" s="38">
        <v>0</v>
      </c>
      <c r="L22" s="38"/>
      <c r="M22" s="38"/>
      <c r="N22" s="38"/>
      <c r="O22" s="38"/>
      <c r="P22" s="38"/>
      <c r="Q22" s="38"/>
      <c r="R22" s="19">
        <f t="shared" si="3"/>
        <v>0</v>
      </c>
      <c r="S22" s="19">
        <v>2</v>
      </c>
      <c r="T22" s="89"/>
      <c r="U22" s="89">
        <v>1</v>
      </c>
      <c r="V22" s="89">
        <v>3</v>
      </c>
    </row>
    <row r="23" spans="1:22" s="29" customFormat="1" ht="16.5" customHeight="1">
      <c r="A23" s="21">
        <v>3</v>
      </c>
      <c r="B23" s="31" t="s">
        <v>54</v>
      </c>
      <c r="C23" s="31" t="s">
        <v>207</v>
      </c>
      <c r="D23" s="92" t="s">
        <v>151</v>
      </c>
      <c r="E23" s="19" t="s">
        <v>8</v>
      </c>
      <c r="F23" s="19">
        <v>2003</v>
      </c>
      <c r="G23" s="93">
        <v>0.0798611111111111</v>
      </c>
      <c r="H23" s="93">
        <v>0.1737037037037037</v>
      </c>
      <c r="I23" s="93">
        <v>0.002546296296296296</v>
      </c>
      <c r="J23" s="93">
        <f t="shared" si="2"/>
        <v>0.09129629629629629</v>
      </c>
      <c r="K23" s="38"/>
      <c r="L23" s="38"/>
      <c r="M23" s="38"/>
      <c r="N23" s="38"/>
      <c r="O23" s="38"/>
      <c r="P23" s="38">
        <v>1</v>
      </c>
      <c r="Q23" s="38"/>
      <c r="R23" s="19">
        <f t="shared" si="3"/>
        <v>1</v>
      </c>
      <c r="S23" s="19">
        <v>3</v>
      </c>
      <c r="T23" s="89"/>
      <c r="U23" s="89">
        <v>1</v>
      </c>
      <c r="V23" s="89">
        <v>3</v>
      </c>
    </row>
    <row r="24" spans="1:22" s="29" customFormat="1" ht="16.5" customHeight="1">
      <c r="A24" s="21">
        <v>4</v>
      </c>
      <c r="B24" s="31" t="s">
        <v>57</v>
      </c>
      <c r="C24" s="31" t="s">
        <v>207</v>
      </c>
      <c r="D24" s="92" t="s">
        <v>151</v>
      </c>
      <c r="E24" s="19" t="s">
        <v>8</v>
      </c>
      <c r="F24" s="19">
        <v>2003</v>
      </c>
      <c r="G24" s="93">
        <v>0.07638888888888888</v>
      </c>
      <c r="H24" s="93">
        <v>0.18381944444444445</v>
      </c>
      <c r="I24" s="93">
        <v>0.007291666666666666</v>
      </c>
      <c r="J24" s="93">
        <f t="shared" si="2"/>
        <v>0.1001388888888889</v>
      </c>
      <c r="K24" s="38"/>
      <c r="L24" s="38"/>
      <c r="M24" s="38"/>
      <c r="N24" s="38"/>
      <c r="O24" s="38"/>
      <c r="P24" s="38">
        <v>1</v>
      </c>
      <c r="Q24" s="38"/>
      <c r="R24" s="19">
        <f t="shared" si="3"/>
        <v>1</v>
      </c>
      <c r="S24" s="19">
        <v>4</v>
      </c>
      <c r="T24" s="89"/>
      <c r="U24" s="89">
        <v>1</v>
      </c>
      <c r="V24" s="89">
        <v>3</v>
      </c>
    </row>
    <row r="25" spans="1:22" s="29" customFormat="1" ht="16.5" customHeight="1">
      <c r="A25" s="21">
        <v>5</v>
      </c>
      <c r="B25" s="31" t="s">
        <v>55</v>
      </c>
      <c r="C25" s="31" t="s">
        <v>207</v>
      </c>
      <c r="D25" s="92" t="s">
        <v>151</v>
      </c>
      <c r="E25" s="19" t="s">
        <v>8</v>
      </c>
      <c r="F25" s="19">
        <v>2003</v>
      </c>
      <c r="G25" s="93">
        <v>0.0625</v>
      </c>
      <c r="H25" s="93">
        <v>0.18384259259259259</v>
      </c>
      <c r="I25" s="93">
        <v>0.014930555555555556</v>
      </c>
      <c r="J25" s="93">
        <f t="shared" si="2"/>
        <v>0.10641203703703703</v>
      </c>
      <c r="K25" s="38"/>
      <c r="L25" s="38"/>
      <c r="M25" s="38"/>
      <c r="N25" s="38"/>
      <c r="O25" s="38"/>
      <c r="P25" s="38">
        <v>1</v>
      </c>
      <c r="Q25" s="38"/>
      <c r="R25" s="19">
        <f t="shared" si="3"/>
        <v>1</v>
      </c>
      <c r="S25" s="19">
        <v>5</v>
      </c>
      <c r="T25" s="89"/>
      <c r="U25" s="89">
        <v>1</v>
      </c>
      <c r="V25" s="89">
        <v>3</v>
      </c>
    </row>
    <row r="26" spans="1:22" s="29" customFormat="1" ht="16.5" customHeight="1">
      <c r="A26" s="21">
        <v>6</v>
      </c>
      <c r="B26" s="94" t="s">
        <v>104</v>
      </c>
      <c r="C26" s="94" t="s">
        <v>100</v>
      </c>
      <c r="D26" s="92" t="s">
        <v>151</v>
      </c>
      <c r="E26" s="95" t="s">
        <v>8</v>
      </c>
      <c r="F26" s="95">
        <v>2003</v>
      </c>
      <c r="G26" s="93">
        <v>0.013888888888888888</v>
      </c>
      <c r="H26" s="93">
        <v>0.11789351851851852</v>
      </c>
      <c r="I26" s="93">
        <v>0.001388888888888889</v>
      </c>
      <c r="J26" s="93">
        <f t="shared" si="2"/>
        <v>0.10261574074074076</v>
      </c>
      <c r="K26" s="38">
        <v>2</v>
      </c>
      <c r="L26" s="38"/>
      <c r="M26" s="38">
        <v>1</v>
      </c>
      <c r="N26" s="38">
        <v>1</v>
      </c>
      <c r="O26" s="38"/>
      <c r="P26" s="38">
        <v>1</v>
      </c>
      <c r="Q26" s="38"/>
      <c r="R26" s="19">
        <f t="shared" si="3"/>
        <v>5</v>
      </c>
      <c r="S26" s="19">
        <v>6</v>
      </c>
      <c r="T26" s="89"/>
      <c r="U26" s="89">
        <v>1</v>
      </c>
      <c r="V26" s="89">
        <v>3</v>
      </c>
    </row>
    <row r="27" spans="1:22" s="29" customFormat="1" ht="16.5" customHeight="1">
      <c r="A27" s="21">
        <v>7</v>
      </c>
      <c r="B27" s="94" t="s">
        <v>105</v>
      </c>
      <c r="C27" s="94" t="s">
        <v>100</v>
      </c>
      <c r="D27" s="92" t="s">
        <v>151</v>
      </c>
      <c r="E27" s="95" t="s">
        <v>8</v>
      </c>
      <c r="F27" s="95">
        <v>2003</v>
      </c>
      <c r="G27" s="93">
        <v>0.06597222222222222</v>
      </c>
      <c r="H27" s="93" t="s">
        <v>181</v>
      </c>
      <c r="I27" s="93">
        <v>0</v>
      </c>
      <c r="J27" s="93" t="s">
        <v>181</v>
      </c>
      <c r="K27" s="38">
        <v>5</v>
      </c>
      <c r="L27" s="38"/>
      <c r="M27" s="38">
        <v>1</v>
      </c>
      <c r="N27" s="38">
        <v>1</v>
      </c>
      <c r="O27" s="38">
        <v>1</v>
      </c>
      <c r="P27" s="38">
        <v>1</v>
      </c>
      <c r="Q27" s="38"/>
      <c r="R27" s="19">
        <f t="shared" si="3"/>
        <v>9</v>
      </c>
      <c r="S27" s="19">
        <v>7</v>
      </c>
      <c r="T27" s="116"/>
      <c r="U27" s="116">
        <v>1</v>
      </c>
      <c r="V27" s="116">
        <v>3</v>
      </c>
    </row>
    <row r="28" spans="1:20" ht="21" customHeight="1">
      <c r="A28" s="55"/>
      <c r="B28" s="177" t="s">
        <v>196</v>
      </c>
      <c r="D28" s="177"/>
      <c r="E28" s="178"/>
      <c r="F28" s="178"/>
      <c r="G28" s="179"/>
      <c r="H28" s="180"/>
      <c r="I28" s="180"/>
      <c r="J28" s="180"/>
      <c r="K28" s="180"/>
      <c r="L28" s="178"/>
      <c r="M28" s="178"/>
      <c r="N28" s="178"/>
      <c r="O28" s="178"/>
      <c r="P28" s="178"/>
      <c r="Q28" s="178"/>
      <c r="R28" s="178"/>
      <c r="S28" s="178"/>
      <c r="T28"/>
    </row>
    <row r="29" spans="1:22" s="29" customFormat="1" ht="26.25" customHeight="1">
      <c r="A29" s="118"/>
      <c r="B29" s="212" t="s">
        <v>161</v>
      </c>
      <c r="C29" s="212" t="s">
        <v>160</v>
      </c>
      <c r="D29" s="120"/>
      <c r="E29" s="121"/>
      <c r="F29" s="119"/>
      <c r="G29" s="122"/>
      <c r="H29" s="122"/>
      <c r="I29" s="12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123"/>
      <c r="U29" s="123"/>
      <c r="V29" s="123"/>
    </row>
    <row r="30" spans="1:22" s="29" customFormat="1" ht="16.5" customHeight="1">
      <c r="A30" s="21">
        <v>1</v>
      </c>
      <c r="B30" s="31" t="s">
        <v>74</v>
      </c>
      <c r="C30" s="31" t="s">
        <v>71</v>
      </c>
      <c r="D30" s="92" t="s">
        <v>150</v>
      </c>
      <c r="E30" s="19" t="s">
        <v>8</v>
      </c>
      <c r="F30" s="19">
        <v>2000</v>
      </c>
      <c r="G30" s="93">
        <v>0.006944444444444444</v>
      </c>
      <c r="H30" s="93">
        <v>0.07734953703703704</v>
      </c>
      <c r="I30" s="93">
        <v>0.006782407407407408</v>
      </c>
      <c r="J30" s="93">
        <f>H30-G30-I30</f>
        <v>0.06362268518518518</v>
      </c>
      <c r="K30" s="38"/>
      <c r="L30" s="38"/>
      <c r="M30" s="38"/>
      <c r="N30" s="38"/>
      <c r="O30" s="38"/>
      <c r="P30" s="38"/>
      <c r="Q30" s="38"/>
      <c r="R30" s="19">
        <f aca="true" t="shared" si="4" ref="R30:R35">SUM(K30:P30)</f>
        <v>0</v>
      </c>
      <c r="S30" s="19">
        <v>1</v>
      </c>
      <c r="T30" s="117"/>
      <c r="U30" s="117">
        <v>1</v>
      </c>
      <c r="V30" s="117">
        <v>3</v>
      </c>
    </row>
    <row r="31" spans="1:22" s="29" customFormat="1" ht="16.5" customHeight="1">
      <c r="A31" s="21">
        <v>2</v>
      </c>
      <c r="B31" s="94" t="s">
        <v>99</v>
      </c>
      <c r="C31" s="94" t="s">
        <v>100</v>
      </c>
      <c r="D31" s="92" t="s">
        <v>150</v>
      </c>
      <c r="E31" s="95" t="s">
        <v>8</v>
      </c>
      <c r="F31" s="95">
        <v>2001</v>
      </c>
      <c r="G31" s="93">
        <v>0.003472222222222222</v>
      </c>
      <c r="H31" s="93">
        <v>0.07832175925925926</v>
      </c>
      <c r="I31" s="93">
        <v>0.0065625</v>
      </c>
      <c r="J31" s="93">
        <f>H31-G31-I31</f>
        <v>0.06828703703703703</v>
      </c>
      <c r="K31" s="38"/>
      <c r="L31" s="38"/>
      <c r="M31" s="38"/>
      <c r="N31" s="38"/>
      <c r="O31" s="38"/>
      <c r="P31" s="38"/>
      <c r="Q31" s="38"/>
      <c r="R31" s="19">
        <f t="shared" si="4"/>
        <v>0</v>
      </c>
      <c r="S31" s="19">
        <v>2</v>
      </c>
      <c r="T31" s="96"/>
      <c r="U31" s="96">
        <v>1</v>
      </c>
      <c r="V31" s="96">
        <v>3</v>
      </c>
    </row>
    <row r="32" spans="1:22" s="29" customFormat="1" ht="16.5" customHeight="1">
      <c r="A32" s="21">
        <v>3</v>
      </c>
      <c r="B32" s="31" t="s">
        <v>76</v>
      </c>
      <c r="C32" s="31" t="s">
        <v>71</v>
      </c>
      <c r="D32" s="92" t="s">
        <v>150</v>
      </c>
      <c r="E32" s="19" t="s">
        <v>8</v>
      </c>
      <c r="F32" s="19">
        <v>2001</v>
      </c>
      <c r="G32" s="93">
        <v>0.03125</v>
      </c>
      <c r="H32" s="93">
        <v>0.10994212962962963</v>
      </c>
      <c r="I32" s="93">
        <v>0.002777777777777778</v>
      </c>
      <c r="J32" s="93">
        <f>H32-G32-I32</f>
        <v>0.07591435185185184</v>
      </c>
      <c r="K32" s="38"/>
      <c r="L32" s="38"/>
      <c r="M32" s="38"/>
      <c r="N32" s="38"/>
      <c r="O32" s="38"/>
      <c r="P32" s="38"/>
      <c r="Q32" s="38"/>
      <c r="R32" s="19">
        <f t="shared" si="4"/>
        <v>0</v>
      </c>
      <c r="S32" s="19">
        <v>3</v>
      </c>
      <c r="T32" s="96"/>
      <c r="U32" s="96">
        <v>1</v>
      </c>
      <c r="V32" s="96">
        <v>3</v>
      </c>
    </row>
    <row r="33" spans="1:22" s="29" customFormat="1" ht="16.5" customHeight="1">
      <c r="A33" s="21">
        <v>4</v>
      </c>
      <c r="B33" s="31" t="s">
        <v>72</v>
      </c>
      <c r="C33" s="31" t="s">
        <v>71</v>
      </c>
      <c r="D33" s="92" t="s">
        <v>150</v>
      </c>
      <c r="E33" s="19" t="s">
        <v>8</v>
      </c>
      <c r="F33" s="19">
        <v>2001</v>
      </c>
      <c r="G33" s="93">
        <v>0.020833333333333332</v>
      </c>
      <c r="H33" s="93">
        <v>0.1087037037037037</v>
      </c>
      <c r="I33" s="93">
        <v>0.004166666666666667</v>
      </c>
      <c r="J33" s="93">
        <f>H33-G33-I33</f>
        <v>0.08370370370370371</v>
      </c>
      <c r="K33" s="38"/>
      <c r="L33" s="38"/>
      <c r="M33" s="38"/>
      <c r="N33" s="38"/>
      <c r="O33" s="38"/>
      <c r="P33" s="38"/>
      <c r="Q33" s="38"/>
      <c r="R33" s="19">
        <f t="shared" si="4"/>
        <v>0</v>
      </c>
      <c r="S33" s="19">
        <v>4</v>
      </c>
      <c r="T33" s="96"/>
      <c r="U33" s="97">
        <v>1</v>
      </c>
      <c r="V33" s="96">
        <v>3</v>
      </c>
    </row>
    <row r="34" spans="1:22" s="29" customFormat="1" ht="16.5" customHeight="1">
      <c r="A34" s="21">
        <v>5</v>
      </c>
      <c r="B34" s="94" t="s">
        <v>65</v>
      </c>
      <c r="C34" s="94" t="s">
        <v>212</v>
      </c>
      <c r="D34" s="92" t="s">
        <v>150</v>
      </c>
      <c r="E34" s="95" t="s">
        <v>8</v>
      </c>
      <c r="F34" s="95">
        <v>2002</v>
      </c>
      <c r="G34" s="93">
        <v>0</v>
      </c>
      <c r="H34" s="93">
        <v>0.08622685185185186</v>
      </c>
      <c r="I34" s="93">
        <v>0.004074074074074075</v>
      </c>
      <c r="J34" s="93">
        <f>H34-G34-I34</f>
        <v>0.08215277777777778</v>
      </c>
      <c r="K34" s="38"/>
      <c r="L34" s="38"/>
      <c r="M34" s="38"/>
      <c r="N34" s="38"/>
      <c r="O34" s="38"/>
      <c r="P34" s="38">
        <v>1</v>
      </c>
      <c r="Q34" s="38"/>
      <c r="R34" s="19">
        <f t="shared" si="4"/>
        <v>1</v>
      </c>
      <c r="S34" s="19">
        <v>5</v>
      </c>
      <c r="T34" s="96"/>
      <c r="U34" s="98">
        <v>1</v>
      </c>
      <c r="V34" s="96">
        <v>3</v>
      </c>
    </row>
    <row r="35" spans="1:22" s="29" customFormat="1" ht="16.5" customHeight="1">
      <c r="A35" s="21">
        <v>6</v>
      </c>
      <c r="B35" s="94" t="s">
        <v>109</v>
      </c>
      <c r="C35" s="40" t="s">
        <v>209</v>
      </c>
      <c r="D35" s="92" t="s">
        <v>150</v>
      </c>
      <c r="E35" s="95" t="s">
        <v>8</v>
      </c>
      <c r="F35" s="95">
        <v>2000</v>
      </c>
      <c r="G35" s="93">
        <v>0.03819444444444444</v>
      </c>
      <c r="H35" s="93" t="s">
        <v>181</v>
      </c>
      <c r="I35" s="93">
        <v>0.0032407407407407406</v>
      </c>
      <c r="J35" s="93" t="s">
        <v>181</v>
      </c>
      <c r="K35" s="38">
        <v>4</v>
      </c>
      <c r="L35" s="38"/>
      <c r="M35" s="38">
        <v>1</v>
      </c>
      <c r="N35" s="38">
        <v>1</v>
      </c>
      <c r="O35" s="38">
        <v>1</v>
      </c>
      <c r="P35" s="38">
        <v>1</v>
      </c>
      <c r="Q35" s="38"/>
      <c r="R35" s="19">
        <f t="shared" si="4"/>
        <v>8</v>
      </c>
      <c r="S35" s="19">
        <v>6</v>
      </c>
      <c r="T35" s="96"/>
      <c r="U35" s="96">
        <v>1</v>
      </c>
      <c r="V35" s="96">
        <v>3</v>
      </c>
    </row>
    <row r="36" spans="1:20" ht="21" customHeight="1">
      <c r="A36" s="55"/>
      <c r="B36" s="177" t="s">
        <v>196</v>
      </c>
      <c r="D36" s="177"/>
      <c r="E36" s="178"/>
      <c r="F36" s="178"/>
      <c r="G36" s="179"/>
      <c r="H36" s="180"/>
      <c r="I36" s="180"/>
      <c r="J36" s="180"/>
      <c r="K36" s="180"/>
      <c r="L36" s="178"/>
      <c r="M36" s="178"/>
      <c r="N36" s="178"/>
      <c r="O36" s="178"/>
      <c r="P36" s="178"/>
      <c r="Q36" s="178"/>
      <c r="R36" s="178"/>
      <c r="S36" s="178"/>
      <c r="T36"/>
    </row>
    <row r="38" spans="2:3" ht="15.75">
      <c r="B38" s="217" t="s">
        <v>216</v>
      </c>
      <c r="C38" s="217" t="s">
        <v>217</v>
      </c>
    </row>
    <row r="39" spans="2:3" ht="15.75">
      <c r="B39" s="217"/>
      <c r="C39" s="217"/>
    </row>
    <row r="40" spans="2:3" ht="15.75">
      <c r="B40" s="217" t="s">
        <v>218</v>
      </c>
      <c r="C40" s="217" t="s">
        <v>219</v>
      </c>
    </row>
  </sheetData>
  <sheetProtection password="CC4D" sheet="1"/>
  <mergeCells count="2">
    <mergeCell ref="A1:S1"/>
    <mergeCell ref="A2:S2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177"/>
  <sheetViews>
    <sheetView zoomScale="77" zoomScaleNormal="77" zoomScalePageLayoutView="0" workbookViewId="0" topLeftCell="A1">
      <selection activeCell="M29" sqref="M29"/>
    </sheetView>
  </sheetViews>
  <sheetFormatPr defaultColWidth="9.140625" defaultRowHeight="15"/>
  <cols>
    <col min="1" max="1" width="4.7109375" style="229" customWidth="1"/>
    <col min="2" max="2" width="29.140625" style="229" customWidth="1"/>
    <col min="3" max="3" width="28.8515625" style="229" customWidth="1"/>
    <col min="4" max="4" width="11.57421875" style="229" customWidth="1"/>
    <col min="5" max="6" width="11.7109375" style="229" customWidth="1"/>
    <col min="7" max="7" width="9.140625" style="229" customWidth="1"/>
    <col min="8" max="8" width="12.140625" style="229" customWidth="1"/>
    <col min="9" max="16384" width="9.140625" style="229" customWidth="1"/>
  </cols>
  <sheetData>
    <row r="1" spans="1:8" ht="57" customHeight="1">
      <c r="A1" s="269" t="s">
        <v>155</v>
      </c>
      <c r="B1" s="269"/>
      <c r="C1" s="269"/>
      <c r="D1" s="269"/>
      <c r="E1" s="269"/>
      <c r="F1" s="269"/>
      <c r="G1" s="269"/>
      <c r="H1" s="269"/>
    </row>
    <row r="2" spans="1:8" ht="52.5" customHeight="1">
      <c r="A2" s="270" t="s">
        <v>301</v>
      </c>
      <c r="B2" s="270"/>
      <c r="C2" s="270"/>
      <c r="D2" s="270"/>
      <c r="E2" s="270"/>
      <c r="F2" s="270"/>
      <c r="G2" s="270"/>
      <c r="H2" s="270"/>
    </row>
    <row r="3" spans="1:7" ht="20.25">
      <c r="A3" s="230"/>
      <c r="B3" s="230"/>
      <c r="C3" s="230"/>
      <c r="D3" s="230"/>
      <c r="E3" s="230"/>
      <c r="F3" s="230"/>
      <c r="G3" s="230"/>
    </row>
    <row r="4" spans="1:7" ht="20.25" customHeight="1">
      <c r="A4" s="231" t="s">
        <v>226</v>
      </c>
      <c r="B4" s="232"/>
      <c r="C4" s="232" t="s">
        <v>153</v>
      </c>
      <c r="D4" s="232"/>
      <c r="E4" s="232" t="s">
        <v>154</v>
      </c>
      <c r="F4" s="232"/>
      <c r="G4" s="232"/>
    </row>
    <row r="5" spans="1:8" ht="45.75" customHeight="1">
      <c r="A5" s="233" t="s">
        <v>227</v>
      </c>
      <c r="B5" s="234" t="s">
        <v>228</v>
      </c>
      <c r="C5" s="234" t="s">
        <v>229</v>
      </c>
      <c r="D5" s="234" t="s">
        <v>230</v>
      </c>
      <c r="E5" s="234" t="s">
        <v>148</v>
      </c>
      <c r="F5" s="233" t="s">
        <v>231</v>
      </c>
      <c r="G5" s="234" t="s">
        <v>156</v>
      </c>
      <c r="H5" s="235" t="s">
        <v>203</v>
      </c>
    </row>
    <row r="6" spans="1:8" ht="15.75">
      <c r="A6" s="236">
        <v>1</v>
      </c>
      <c r="B6" s="237" t="s">
        <v>137</v>
      </c>
      <c r="C6" s="237" t="s">
        <v>232</v>
      </c>
      <c r="D6" s="238" t="s">
        <v>25</v>
      </c>
      <c r="E6" s="239">
        <v>0.010277777777777778</v>
      </c>
      <c r="F6" s="237">
        <v>0</v>
      </c>
      <c r="G6" s="236">
        <v>1</v>
      </c>
      <c r="H6" s="236" t="s">
        <v>25</v>
      </c>
    </row>
    <row r="7" spans="1:8" ht="15.75">
      <c r="A7" s="236">
        <v>2</v>
      </c>
      <c r="B7" s="237" t="s">
        <v>51</v>
      </c>
      <c r="C7" s="237" t="s">
        <v>47</v>
      </c>
      <c r="D7" s="236" t="s">
        <v>26</v>
      </c>
      <c r="E7" s="239">
        <v>0.011319444444444441</v>
      </c>
      <c r="F7" s="237">
        <v>0</v>
      </c>
      <c r="G7" s="236">
        <v>2</v>
      </c>
      <c r="H7" s="236" t="s">
        <v>201</v>
      </c>
    </row>
    <row r="8" spans="1:8" ht="15.75">
      <c r="A8" s="236">
        <v>3</v>
      </c>
      <c r="B8" s="240" t="s">
        <v>233</v>
      </c>
      <c r="C8" s="237" t="s">
        <v>234</v>
      </c>
      <c r="D8" s="236" t="s">
        <v>25</v>
      </c>
      <c r="E8" s="239">
        <v>0.013182870370370373</v>
      </c>
      <c r="F8" s="237">
        <v>0</v>
      </c>
      <c r="G8" s="236">
        <v>3</v>
      </c>
      <c r="H8" s="236" t="s">
        <v>201</v>
      </c>
    </row>
    <row r="9" spans="1:8" ht="15.75">
      <c r="A9" s="236">
        <v>4</v>
      </c>
      <c r="B9" s="240" t="s">
        <v>144</v>
      </c>
      <c r="C9" s="237" t="s">
        <v>47</v>
      </c>
      <c r="D9" s="236" t="s">
        <v>26</v>
      </c>
      <c r="E9" s="239">
        <v>0.01380787037037037</v>
      </c>
      <c r="F9" s="237">
        <v>0</v>
      </c>
      <c r="G9" s="236">
        <v>4</v>
      </c>
      <c r="H9" s="236"/>
    </row>
    <row r="10" spans="1:8" ht="15.75">
      <c r="A10" s="236">
        <v>5</v>
      </c>
      <c r="B10" s="237" t="s">
        <v>132</v>
      </c>
      <c r="C10" s="237" t="s">
        <v>232</v>
      </c>
      <c r="D10" s="236" t="s">
        <v>25</v>
      </c>
      <c r="E10" s="239">
        <v>0.014178240740740741</v>
      </c>
      <c r="F10" s="237">
        <v>0</v>
      </c>
      <c r="G10" s="236">
        <v>5</v>
      </c>
      <c r="H10" s="241"/>
    </row>
    <row r="11" spans="1:8" ht="15.75">
      <c r="A11" s="236">
        <v>6</v>
      </c>
      <c r="B11" s="237" t="s">
        <v>235</v>
      </c>
      <c r="C11" s="237" t="s">
        <v>234</v>
      </c>
      <c r="D11" s="236" t="s">
        <v>25</v>
      </c>
      <c r="E11" s="239">
        <v>0.01579861111111111</v>
      </c>
      <c r="F11" s="237">
        <v>0</v>
      </c>
      <c r="G11" s="236">
        <v>6</v>
      </c>
      <c r="H11" s="242"/>
    </row>
    <row r="12" spans="1:8" ht="15.75">
      <c r="A12" s="236">
        <v>7</v>
      </c>
      <c r="B12" s="237" t="s">
        <v>87</v>
      </c>
      <c r="C12" s="237" t="s">
        <v>236</v>
      </c>
      <c r="D12" s="236" t="s">
        <v>14</v>
      </c>
      <c r="E12" s="239">
        <v>0.01670138888888889</v>
      </c>
      <c r="F12" s="237">
        <v>0</v>
      </c>
      <c r="G12" s="236">
        <v>7</v>
      </c>
      <c r="H12" s="242"/>
    </row>
    <row r="13" spans="1:8" ht="15.75">
      <c r="A13" s="236">
        <v>8</v>
      </c>
      <c r="B13" s="237" t="s">
        <v>135</v>
      </c>
      <c r="C13" s="237" t="s">
        <v>232</v>
      </c>
      <c r="D13" s="236" t="s">
        <v>14</v>
      </c>
      <c r="E13" s="239">
        <v>0.01706018518518518</v>
      </c>
      <c r="F13" s="237">
        <v>0</v>
      </c>
      <c r="G13" s="236">
        <v>8</v>
      </c>
      <c r="H13" s="242"/>
    </row>
    <row r="14" spans="1:8" ht="15.75">
      <c r="A14" s="236">
        <v>9</v>
      </c>
      <c r="B14" s="240" t="s">
        <v>237</v>
      </c>
      <c r="C14" s="237" t="s">
        <v>238</v>
      </c>
      <c r="D14" s="236" t="s">
        <v>14</v>
      </c>
      <c r="E14" s="239">
        <v>0.02171296296296296</v>
      </c>
      <c r="F14" s="237">
        <v>0</v>
      </c>
      <c r="G14" s="236">
        <v>9</v>
      </c>
      <c r="H14" s="242"/>
    </row>
    <row r="15" spans="1:8" ht="15.75">
      <c r="A15" s="236">
        <v>10</v>
      </c>
      <c r="B15" s="237" t="s">
        <v>63</v>
      </c>
      <c r="C15" s="237" t="s">
        <v>239</v>
      </c>
      <c r="D15" s="236" t="s">
        <v>14</v>
      </c>
      <c r="E15" s="239">
        <v>0.022951388888888882</v>
      </c>
      <c r="F15" s="237">
        <v>0</v>
      </c>
      <c r="G15" s="236">
        <v>10</v>
      </c>
      <c r="H15" s="242"/>
    </row>
    <row r="16" spans="1:8" ht="15.75">
      <c r="A16" s="236">
        <v>11</v>
      </c>
      <c r="B16" s="237" t="s">
        <v>240</v>
      </c>
      <c r="C16" s="237" t="s">
        <v>241</v>
      </c>
      <c r="D16" s="236" t="s">
        <v>12</v>
      </c>
      <c r="E16" s="239">
        <v>0.024131944444444445</v>
      </c>
      <c r="F16" s="237">
        <v>0</v>
      </c>
      <c r="G16" s="236">
        <v>11</v>
      </c>
      <c r="H16" s="242"/>
    </row>
    <row r="17" spans="1:8" ht="15.75">
      <c r="A17" s="236">
        <v>12</v>
      </c>
      <c r="B17" s="237" t="s">
        <v>242</v>
      </c>
      <c r="C17" s="237" t="s">
        <v>241</v>
      </c>
      <c r="D17" s="236" t="s">
        <v>14</v>
      </c>
      <c r="E17" s="239">
        <v>0.02460648148148148</v>
      </c>
      <c r="F17" s="237">
        <v>0</v>
      </c>
      <c r="G17" s="236">
        <v>12</v>
      </c>
      <c r="H17" s="242"/>
    </row>
    <row r="18" spans="1:8" ht="15.75">
      <c r="A18" s="236">
        <v>13</v>
      </c>
      <c r="B18" s="237" t="s">
        <v>131</v>
      </c>
      <c r="C18" s="237" t="s">
        <v>232</v>
      </c>
      <c r="D18" s="236" t="s">
        <v>12</v>
      </c>
      <c r="E18" s="239">
        <v>0.025451388888888885</v>
      </c>
      <c r="F18" s="237">
        <v>0</v>
      </c>
      <c r="G18" s="236">
        <v>13</v>
      </c>
      <c r="H18" s="242"/>
    </row>
    <row r="19" spans="1:8" ht="15.75">
      <c r="A19" s="236">
        <v>14</v>
      </c>
      <c r="B19" s="237" t="s">
        <v>243</v>
      </c>
      <c r="C19" s="237" t="s">
        <v>241</v>
      </c>
      <c r="D19" s="236" t="s">
        <v>14</v>
      </c>
      <c r="E19" s="239">
        <v>0.027395833333333335</v>
      </c>
      <c r="F19" s="237">
        <v>0</v>
      </c>
      <c r="G19" s="236">
        <v>14</v>
      </c>
      <c r="H19" s="242"/>
    </row>
    <row r="20" spans="1:8" ht="15.75">
      <c r="A20" s="236">
        <v>15</v>
      </c>
      <c r="B20" s="237" t="s">
        <v>143</v>
      </c>
      <c r="C20" s="237" t="s">
        <v>47</v>
      </c>
      <c r="D20" s="236" t="s">
        <v>26</v>
      </c>
      <c r="E20" s="239">
        <v>0.028645833333333336</v>
      </c>
      <c r="F20" s="237">
        <v>0</v>
      </c>
      <c r="G20" s="236">
        <v>15</v>
      </c>
      <c r="H20" s="242"/>
    </row>
    <row r="21" spans="1:8" ht="15.75">
      <c r="A21" s="236">
        <v>16</v>
      </c>
      <c r="B21" s="237" t="s">
        <v>145</v>
      </c>
      <c r="C21" s="237" t="s">
        <v>47</v>
      </c>
      <c r="D21" s="236" t="s">
        <v>26</v>
      </c>
      <c r="E21" s="239">
        <v>0.030763888888888886</v>
      </c>
      <c r="F21" s="237">
        <v>0</v>
      </c>
      <c r="G21" s="236">
        <v>16</v>
      </c>
      <c r="H21" s="242"/>
    </row>
    <row r="22" spans="1:8" ht="15.75">
      <c r="A22" s="236">
        <v>17</v>
      </c>
      <c r="B22" s="237" t="s">
        <v>136</v>
      </c>
      <c r="C22" s="237" t="s">
        <v>232</v>
      </c>
      <c r="D22" s="236" t="s">
        <v>25</v>
      </c>
      <c r="E22" s="239">
        <v>0.03245370370370371</v>
      </c>
      <c r="F22" s="237">
        <v>0</v>
      </c>
      <c r="G22" s="236">
        <v>17</v>
      </c>
      <c r="H22" s="242"/>
    </row>
    <row r="23" spans="1:8" ht="15.75">
      <c r="A23" s="236">
        <v>18</v>
      </c>
      <c r="B23" s="237" t="s">
        <v>244</v>
      </c>
      <c r="C23" s="237" t="s">
        <v>239</v>
      </c>
      <c r="D23" s="236" t="s">
        <v>14</v>
      </c>
      <c r="E23" s="239">
        <v>0.032719907407407406</v>
      </c>
      <c r="F23" s="237">
        <v>0</v>
      </c>
      <c r="G23" s="236">
        <v>18</v>
      </c>
      <c r="H23" s="242"/>
    </row>
    <row r="24" spans="1:8" ht="15.75">
      <c r="A24" s="236">
        <v>19</v>
      </c>
      <c r="B24" s="237" t="s">
        <v>245</v>
      </c>
      <c r="C24" s="237" t="s">
        <v>239</v>
      </c>
      <c r="D24" s="236" t="s">
        <v>14</v>
      </c>
      <c r="E24" s="239">
        <v>0.021736111111111112</v>
      </c>
      <c r="F24" s="237">
        <v>1</v>
      </c>
      <c r="G24" s="236">
        <v>19</v>
      </c>
      <c r="H24" s="242"/>
    </row>
    <row r="25" spans="1:8" ht="15.75">
      <c r="A25" s="236">
        <v>20</v>
      </c>
      <c r="B25" s="237" t="s">
        <v>246</v>
      </c>
      <c r="C25" s="237" t="s">
        <v>247</v>
      </c>
      <c r="D25" s="236" t="s">
        <v>25</v>
      </c>
      <c r="E25" s="239">
        <v>0.022314814814814815</v>
      </c>
      <c r="F25" s="237">
        <v>1</v>
      </c>
      <c r="G25" s="236">
        <v>20</v>
      </c>
      <c r="H25" s="242"/>
    </row>
    <row r="26" spans="1:8" ht="15.75">
      <c r="A26" s="236">
        <v>21</v>
      </c>
      <c r="B26" s="237" t="s">
        <v>248</v>
      </c>
      <c r="C26" s="237" t="s">
        <v>234</v>
      </c>
      <c r="D26" s="236" t="s">
        <v>26</v>
      </c>
      <c r="E26" s="239">
        <v>0.030208333333333327</v>
      </c>
      <c r="F26" s="237">
        <v>1</v>
      </c>
      <c r="G26" s="236">
        <v>21</v>
      </c>
      <c r="H26" s="242"/>
    </row>
    <row r="27" spans="1:8" ht="15.75">
      <c r="A27" s="236">
        <v>22</v>
      </c>
      <c r="B27" s="237" t="s">
        <v>249</v>
      </c>
      <c r="C27" s="237" t="s">
        <v>247</v>
      </c>
      <c r="D27" s="236" t="s">
        <v>12</v>
      </c>
      <c r="E27" s="239">
        <v>0.034351851851851856</v>
      </c>
      <c r="F27" s="237">
        <v>1</v>
      </c>
      <c r="G27" s="236">
        <v>22</v>
      </c>
      <c r="H27" s="242"/>
    </row>
    <row r="28" spans="1:8" ht="15.75">
      <c r="A28" s="236">
        <v>23</v>
      </c>
      <c r="B28" s="237" t="s">
        <v>250</v>
      </c>
      <c r="C28" s="237" t="s">
        <v>234</v>
      </c>
      <c r="D28" s="236" t="s">
        <v>26</v>
      </c>
      <c r="E28" s="239">
        <v>0.03784722222222221</v>
      </c>
      <c r="F28" s="237">
        <v>1</v>
      </c>
      <c r="G28" s="236">
        <v>23</v>
      </c>
      <c r="H28" s="242"/>
    </row>
    <row r="29" spans="1:8" ht="15.75">
      <c r="A29" s="236">
        <v>24</v>
      </c>
      <c r="B29" s="237" t="s">
        <v>251</v>
      </c>
      <c r="C29" s="237" t="s">
        <v>238</v>
      </c>
      <c r="D29" s="236" t="s">
        <v>26</v>
      </c>
      <c r="E29" s="239">
        <v>0.04106481481481482</v>
      </c>
      <c r="F29" s="237">
        <v>1</v>
      </c>
      <c r="G29" s="236">
        <v>24</v>
      </c>
      <c r="H29" s="242"/>
    </row>
    <row r="30" spans="1:8" ht="15.75">
      <c r="A30" s="236">
        <v>25</v>
      </c>
      <c r="B30" s="243" t="s">
        <v>252</v>
      </c>
      <c r="C30" s="237" t="s">
        <v>234</v>
      </c>
      <c r="D30" s="236" t="s">
        <v>26</v>
      </c>
      <c r="E30" s="239">
        <v>0.022824074074074076</v>
      </c>
      <c r="F30" s="237">
        <v>2</v>
      </c>
      <c r="G30" s="236">
        <v>25</v>
      </c>
      <c r="H30" s="242"/>
    </row>
    <row r="31" spans="1:8" ht="15.75">
      <c r="A31" s="236">
        <v>26</v>
      </c>
      <c r="B31" s="243" t="s">
        <v>253</v>
      </c>
      <c r="C31" s="237" t="s">
        <v>234</v>
      </c>
      <c r="D31" s="236" t="s">
        <v>26</v>
      </c>
      <c r="E31" s="239">
        <v>0.02283564814814815</v>
      </c>
      <c r="F31" s="237">
        <v>2</v>
      </c>
      <c r="G31" s="236">
        <v>26</v>
      </c>
      <c r="H31" s="242"/>
    </row>
    <row r="32" spans="1:8" ht="15.75">
      <c r="A32" s="236">
        <v>27</v>
      </c>
      <c r="B32" s="237" t="s">
        <v>254</v>
      </c>
      <c r="C32" s="237" t="s">
        <v>247</v>
      </c>
      <c r="D32" s="236" t="s">
        <v>12</v>
      </c>
      <c r="E32" s="239">
        <v>0.02371527777777778</v>
      </c>
      <c r="F32" s="237">
        <v>2</v>
      </c>
      <c r="G32" s="236">
        <v>27</v>
      </c>
      <c r="H32" s="242"/>
    </row>
    <row r="33" spans="1:8" ht="15.75">
      <c r="A33" s="236">
        <v>28</v>
      </c>
      <c r="B33" s="237" t="s">
        <v>134</v>
      </c>
      <c r="C33" s="237" t="s">
        <v>232</v>
      </c>
      <c r="D33" s="236" t="s">
        <v>14</v>
      </c>
      <c r="E33" s="239">
        <v>0.028842592592592593</v>
      </c>
      <c r="F33" s="237">
        <v>2</v>
      </c>
      <c r="G33" s="236">
        <v>28</v>
      </c>
      <c r="H33" s="242"/>
    </row>
    <row r="34" spans="1:8" ht="15.75">
      <c r="A34" s="236">
        <v>29</v>
      </c>
      <c r="B34" s="237" t="s">
        <v>255</v>
      </c>
      <c r="C34" s="237" t="s">
        <v>238</v>
      </c>
      <c r="D34" s="236" t="s">
        <v>14</v>
      </c>
      <c r="E34" s="239">
        <v>0.04337962962962963</v>
      </c>
      <c r="F34" s="237">
        <v>3</v>
      </c>
      <c r="G34" s="236">
        <v>29</v>
      </c>
      <c r="H34" s="242"/>
    </row>
    <row r="35" spans="1:7" ht="23.25" customHeight="1">
      <c r="A35" s="244"/>
      <c r="C35" s="245" t="s">
        <v>256</v>
      </c>
      <c r="D35" s="246"/>
      <c r="E35" s="247"/>
      <c r="F35" s="246"/>
      <c r="G35" s="246"/>
    </row>
    <row r="36" spans="1:7" ht="15.75">
      <c r="A36" s="244"/>
      <c r="C36" s="248" t="s">
        <v>25</v>
      </c>
      <c r="D36" s="249">
        <v>1.12</v>
      </c>
      <c r="E36" s="250">
        <f>D36*$E$6</f>
        <v>0.011511111111111113</v>
      </c>
      <c r="F36" s="246"/>
      <c r="G36" s="246"/>
    </row>
    <row r="37" spans="1:7" ht="15.75">
      <c r="A37" s="244"/>
      <c r="C37" s="248" t="s">
        <v>12</v>
      </c>
      <c r="D37" s="249">
        <v>1.25</v>
      </c>
      <c r="E37" s="250">
        <f>D37*$E$6</f>
        <v>0.012847222222222222</v>
      </c>
      <c r="F37" s="246"/>
      <c r="G37" s="246"/>
    </row>
    <row r="38" spans="1:7" ht="22.5" customHeight="1">
      <c r="A38" s="231" t="s">
        <v>257</v>
      </c>
      <c r="B38" s="232"/>
      <c r="C38" s="232"/>
      <c r="D38" s="232"/>
      <c r="E38" s="232"/>
      <c r="F38" s="232"/>
      <c r="G38" s="232"/>
    </row>
    <row r="39" spans="1:8" ht="45.75" customHeight="1">
      <c r="A39" s="233" t="s">
        <v>227</v>
      </c>
      <c r="B39" s="234" t="s">
        <v>228</v>
      </c>
      <c r="C39" s="234" t="s">
        <v>229</v>
      </c>
      <c r="D39" s="234" t="s">
        <v>230</v>
      </c>
      <c r="E39" s="234" t="s">
        <v>148</v>
      </c>
      <c r="F39" s="233" t="s">
        <v>231</v>
      </c>
      <c r="G39" s="234" t="s">
        <v>156</v>
      </c>
      <c r="H39" s="235" t="s">
        <v>258</v>
      </c>
    </row>
    <row r="40" spans="1:8" ht="15.75">
      <c r="A40" s="236">
        <v>1</v>
      </c>
      <c r="B40" s="237" t="s">
        <v>220</v>
      </c>
      <c r="C40" s="237" t="s">
        <v>232</v>
      </c>
      <c r="D40" s="236" t="s">
        <v>25</v>
      </c>
      <c r="E40" s="239">
        <v>0.011018518518518518</v>
      </c>
      <c r="F40" s="237">
        <v>0</v>
      </c>
      <c r="G40" s="236">
        <f>_xlfn.RANK.EQ(E40,$E$40:$E$50,1)</f>
        <v>1</v>
      </c>
      <c r="H40" s="236" t="s">
        <v>25</v>
      </c>
    </row>
    <row r="41" spans="1:8" ht="15.75">
      <c r="A41" s="236">
        <v>2</v>
      </c>
      <c r="B41" s="237" t="s">
        <v>88</v>
      </c>
      <c r="C41" s="237" t="s">
        <v>236</v>
      </c>
      <c r="D41" s="236" t="s">
        <v>25</v>
      </c>
      <c r="E41" s="239">
        <v>0.01125</v>
      </c>
      <c r="F41" s="237">
        <v>0</v>
      </c>
      <c r="G41" s="236">
        <f aca="true" t="shared" si="0" ref="G41:G50">_xlfn.RANK.EQ(E41,$E$40:$E$50,1)</f>
        <v>2</v>
      </c>
      <c r="H41" s="236" t="s">
        <v>25</v>
      </c>
    </row>
    <row r="42" spans="1:8" ht="15.75">
      <c r="A42" s="236">
        <v>3</v>
      </c>
      <c r="B42" s="237" t="s">
        <v>67</v>
      </c>
      <c r="C42" s="237" t="s">
        <v>239</v>
      </c>
      <c r="D42" s="236" t="s">
        <v>14</v>
      </c>
      <c r="E42" s="239">
        <v>0.012037037037037037</v>
      </c>
      <c r="F42" s="237">
        <v>0</v>
      </c>
      <c r="G42" s="236">
        <f t="shared" si="0"/>
        <v>3</v>
      </c>
      <c r="H42" s="236" t="s">
        <v>25</v>
      </c>
    </row>
    <row r="43" spans="1:8" ht="15.75">
      <c r="A43" s="236">
        <v>4</v>
      </c>
      <c r="B43" s="237" t="s">
        <v>259</v>
      </c>
      <c r="C43" s="237" t="s">
        <v>234</v>
      </c>
      <c r="D43" s="236" t="s">
        <v>25</v>
      </c>
      <c r="E43" s="239">
        <v>0.0153125</v>
      </c>
      <c r="F43" s="237">
        <v>0</v>
      </c>
      <c r="G43" s="236">
        <f t="shared" si="0"/>
        <v>4</v>
      </c>
      <c r="H43" s="236" t="s">
        <v>201</v>
      </c>
    </row>
    <row r="44" spans="1:8" ht="15.75">
      <c r="A44" s="236">
        <v>5</v>
      </c>
      <c r="B44" s="237" t="s">
        <v>41</v>
      </c>
      <c r="C44" s="237" t="s">
        <v>37</v>
      </c>
      <c r="D44" s="236" t="s">
        <v>25</v>
      </c>
      <c r="E44" s="239">
        <v>0.017233796296296296</v>
      </c>
      <c r="F44" s="237">
        <v>0</v>
      </c>
      <c r="G44" s="236">
        <f t="shared" si="0"/>
        <v>5</v>
      </c>
      <c r="H44" s="241"/>
    </row>
    <row r="45" spans="1:8" ht="15.75">
      <c r="A45" s="236">
        <v>6</v>
      </c>
      <c r="B45" s="237" t="s">
        <v>129</v>
      </c>
      <c r="C45" s="237" t="s">
        <v>260</v>
      </c>
      <c r="D45" s="236" t="s">
        <v>12</v>
      </c>
      <c r="E45" s="239">
        <v>0.020474537037037034</v>
      </c>
      <c r="F45" s="237">
        <v>0</v>
      </c>
      <c r="G45" s="236">
        <f t="shared" si="0"/>
        <v>6</v>
      </c>
      <c r="H45" s="242"/>
    </row>
    <row r="46" spans="1:8" ht="15.75">
      <c r="A46" s="236">
        <v>7</v>
      </c>
      <c r="B46" s="237" t="s">
        <v>261</v>
      </c>
      <c r="C46" s="237" t="s">
        <v>247</v>
      </c>
      <c r="D46" s="236" t="s">
        <v>25</v>
      </c>
      <c r="E46" s="239">
        <v>0.020671296296296295</v>
      </c>
      <c r="F46" s="237">
        <v>0</v>
      </c>
      <c r="G46" s="236">
        <f t="shared" si="0"/>
        <v>7</v>
      </c>
      <c r="H46" s="242"/>
    </row>
    <row r="47" spans="1:8" ht="15.75">
      <c r="A47" s="236">
        <v>8</v>
      </c>
      <c r="B47" s="240" t="s">
        <v>262</v>
      </c>
      <c r="C47" s="237" t="s">
        <v>241</v>
      </c>
      <c r="D47" s="236" t="s">
        <v>14</v>
      </c>
      <c r="E47" s="239">
        <v>0.021481481481481476</v>
      </c>
      <c r="F47" s="237">
        <v>0</v>
      </c>
      <c r="G47" s="236">
        <f t="shared" si="0"/>
        <v>8</v>
      </c>
      <c r="H47" s="242"/>
    </row>
    <row r="48" spans="1:8" ht="15.75">
      <c r="A48" s="236">
        <v>9</v>
      </c>
      <c r="B48" s="237" t="s">
        <v>263</v>
      </c>
      <c r="C48" s="237" t="s">
        <v>241</v>
      </c>
      <c r="D48" s="236" t="s">
        <v>14</v>
      </c>
      <c r="E48" s="239">
        <v>0.02744212962962963</v>
      </c>
      <c r="F48" s="237">
        <v>0</v>
      </c>
      <c r="G48" s="236">
        <f t="shared" si="0"/>
        <v>9</v>
      </c>
      <c r="H48" s="242"/>
    </row>
    <row r="49" spans="1:8" ht="15.75">
      <c r="A49" s="236">
        <v>10</v>
      </c>
      <c r="B49" s="237" t="s">
        <v>114</v>
      </c>
      <c r="C49" s="237" t="s">
        <v>236</v>
      </c>
      <c r="D49" s="236" t="s">
        <v>12</v>
      </c>
      <c r="E49" s="239">
        <v>0.027453703703703706</v>
      </c>
      <c r="F49" s="237">
        <v>0</v>
      </c>
      <c r="G49" s="236">
        <f t="shared" si="0"/>
        <v>10</v>
      </c>
      <c r="H49" s="242"/>
    </row>
    <row r="50" spans="1:8" ht="15.75">
      <c r="A50" s="236">
        <v>11</v>
      </c>
      <c r="B50" s="237" t="s">
        <v>264</v>
      </c>
      <c r="C50" s="237" t="s">
        <v>239</v>
      </c>
      <c r="D50" s="236" t="s">
        <v>14</v>
      </c>
      <c r="E50" s="239">
        <v>0.036412037037037034</v>
      </c>
      <c r="F50" s="237">
        <v>0</v>
      </c>
      <c r="G50" s="236">
        <f t="shared" si="0"/>
        <v>11</v>
      </c>
      <c r="H50" s="242"/>
    </row>
    <row r="51" spans="1:8" ht="15.75">
      <c r="A51" s="236">
        <v>12</v>
      </c>
      <c r="B51" s="237" t="s">
        <v>45</v>
      </c>
      <c r="C51" s="237" t="s">
        <v>44</v>
      </c>
      <c r="D51" s="236" t="s">
        <v>25</v>
      </c>
      <c r="E51" s="239">
        <v>0.008819444444444444</v>
      </c>
      <c r="F51" s="237">
        <v>1</v>
      </c>
      <c r="G51" s="236">
        <v>12</v>
      </c>
      <c r="H51" s="242"/>
    </row>
    <row r="52" spans="1:8" ht="15.75">
      <c r="A52" s="236">
        <v>13</v>
      </c>
      <c r="B52" s="237" t="s">
        <v>265</v>
      </c>
      <c r="C52" s="237" t="s">
        <v>234</v>
      </c>
      <c r="D52" s="236" t="s">
        <v>26</v>
      </c>
      <c r="E52" s="239">
        <v>0.03506944444444444</v>
      </c>
      <c r="F52" s="237">
        <v>2</v>
      </c>
      <c r="G52" s="236">
        <v>13</v>
      </c>
      <c r="H52" s="242"/>
    </row>
    <row r="53" spans="1:7" ht="23.25" customHeight="1">
      <c r="A53" s="251"/>
      <c r="C53" s="245" t="s">
        <v>256</v>
      </c>
      <c r="D53" s="252"/>
      <c r="E53" s="247"/>
      <c r="F53" s="246"/>
      <c r="G53" s="251"/>
    </row>
    <row r="54" spans="1:7" ht="15.75">
      <c r="A54" s="251"/>
      <c r="C54" s="248" t="s">
        <v>25</v>
      </c>
      <c r="D54" s="249">
        <v>1.12</v>
      </c>
      <c r="E54" s="253">
        <f>D54*$E$40</f>
        <v>0.01234074074074074</v>
      </c>
      <c r="F54" s="246"/>
      <c r="G54" s="251"/>
    </row>
    <row r="55" spans="1:7" ht="15.75">
      <c r="A55" s="246"/>
      <c r="C55" s="254" t="s">
        <v>12</v>
      </c>
      <c r="D55" s="249">
        <v>1.25</v>
      </c>
      <c r="E55" s="253">
        <f>D55*$E$40</f>
        <v>0.013773148148148147</v>
      </c>
      <c r="F55" s="246"/>
      <c r="G55" s="246"/>
    </row>
    <row r="56" spans="1:7" ht="18.75">
      <c r="A56" s="231" t="s">
        <v>266</v>
      </c>
      <c r="B56" s="232"/>
      <c r="C56" s="232"/>
      <c r="D56" s="232"/>
      <c r="E56" s="232"/>
      <c r="F56" s="232"/>
      <c r="G56" s="232"/>
    </row>
    <row r="57" spans="1:8" ht="45.75" customHeight="1">
      <c r="A57" s="233" t="s">
        <v>227</v>
      </c>
      <c r="B57" s="234" t="s">
        <v>228</v>
      </c>
      <c r="C57" s="234" t="s">
        <v>229</v>
      </c>
      <c r="D57" s="234" t="s">
        <v>230</v>
      </c>
      <c r="E57" s="234" t="s">
        <v>148</v>
      </c>
      <c r="F57" s="233" t="s">
        <v>231</v>
      </c>
      <c r="G57" s="234" t="s">
        <v>156</v>
      </c>
      <c r="H57" s="235" t="s">
        <v>267</v>
      </c>
    </row>
    <row r="58" spans="1:8" ht="15.75">
      <c r="A58" s="236">
        <v>1</v>
      </c>
      <c r="B58" s="237" t="s">
        <v>123</v>
      </c>
      <c r="C58" s="237" t="s">
        <v>146</v>
      </c>
      <c r="D58" s="236" t="s">
        <v>26</v>
      </c>
      <c r="E58" s="239">
        <v>0.0159375</v>
      </c>
      <c r="F58" s="237">
        <v>0</v>
      </c>
      <c r="G58" s="236">
        <f>_xlfn.RANK.EQ(E58,$E$58:$E$76,1)</f>
        <v>1</v>
      </c>
      <c r="H58" s="236" t="s">
        <v>201</v>
      </c>
    </row>
    <row r="59" spans="1:8" ht="15.75">
      <c r="A59" s="236">
        <v>2</v>
      </c>
      <c r="B59" s="237" t="s">
        <v>268</v>
      </c>
      <c r="C59" s="237" t="s">
        <v>238</v>
      </c>
      <c r="D59" s="236" t="s">
        <v>12</v>
      </c>
      <c r="E59" s="239">
        <v>0.0168287037037037</v>
      </c>
      <c r="F59" s="237">
        <v>0</v>
      </c>
      <c r="G59" s="236">
        <f aca="true" t="shared" si="1" ref="G59:G76">_xlfn.RANK.EQ(E59,$E$58:$E$76,1)</f>
        <v>2</v>
      </c>
      <c r="H59" s="236">
        <v>2</v>
      </c>
    </row>
    <row r="60" spans="1:8" ht="15.75">
      <c r="A60" s="236">
        <v>3</v>
      </c>
      <c r="B60" s="237" t="s">
        <v>269</v>
      </c>
      <c r="C60" s="237" t="s">
        <v>247</v>
      </c>
      <c r="D60" s="236">
        <v>2</v>
      </c>
      <c r="E60" s="239">
        <v>0.019965277777777776</v>
      </c>
      <c r="F60" s="237">
        <v>0</v>
      </c>
      <c r="G60" s="236">
        <f t="shared" si="1"/>
        <v>3</v>
      </c>
      <c r="H60" s="236">
        <v>3</v>
      </c>
    </row>
    <row r="61" spans="1:8" ht="15.75">
      <c r="A61" s="236">
        <v>4</v>
      </c>
      <c r="B61" s="237" t="s">
        <v>48</v>
      </c>
      <c r="C61" s="237" t="s">
        <v>47</v>
      </c>
      <c r="D61" s="236">
        <v>1</v>
      </c>
      <c r="E61" s="239">
        <v>0.024212962962962964</v>
      </c>
      <c r="F61" s="237">
        <v>0</v>
      </c>
      <c r="G61" s="236">
        <f t="shared" si="1"/>
        <v>4</v>
      </c>
      <c r="H61" s="236" t="s">
        <v>25</v>
      </c>
    </row>
    <row r="62" spans="1:8" ht="15.75">
      <c r="A62" s="236">
        <v>5</v>
      </c>
      <c r="B62" s="237" t="s">
        <v>68</v>
      </c>
      <c r="C62" s="237" t="s">
        <v>146</v>
      </c>
      <c r="D62" s="236" t="s">
        <v>25</v>
      </c>
      <c r="E62" s="239">
        <v>0.024837962962962964</v>
      </c>
      <c r="F62" s="237">
        <v>0</v>
      </c>
      <c r="G62" s="236">
        <f t="shared" si="1"/>
        <v>5</v>
      </c>
      <c r="H62" s="236" t="s">
        <v>25</v>
      </c>
    </row>
    <row r="63" spans="1:8" ht="15.75">
      <c r="A63" s="236">
        <v>6</v>
      </c>
      <c r="B63" s="237" t="s">
        <v>270</v>
      </c>
      <c r="C63" s="237" t="s">
        <v>247</v>
      </c>
      <c r="D63" s="236">
        <v>1</v>
      </c>
      <c r="E63" s="239">
        <v>0.02488425925925926</v>
      </c>
      <c r="F63" s="237">
        <v>0</v>
      </c>
      <c r="G63" s="236">
        <f t="shared" si="1"/>
        <v>6</v>
      </c>
      <c r="H63" s="236" t="s">
        <v>25</v>
      </c>
    </row>
    <row r="64" spans="1:8" ht="15.75">
      <c r="A64" s="236">
        <v>7</v>
      </c>
      <c r="B64" s="237" t="s">
        <v>80</v>
      </c>
      <c r="C64" s="237" t="s">
        <v>79</v>
      </c>
      <c r="D64" s="238" t="s">
        <v>14</v>
      </c>
      <c r="E64" s="239">
        <v>0.025266203703703697</v>
      </c>
      <c r="F64" s="237">
        <v>0</v>
      </c>
      <c r="G64" s="236">
        <f t="shared" si="1"/>
        <v>7</v>
      </c>
      <c r="H64" s="236" t="s">
        <v>25</v>
      </c>
    </row>
    <row r="65" spans="1:8" ht="15.75">
      <c r="A65" s="236">
        <v>8</v>
      </c>
      <c r="B65" s="237" t="s">
        <v>81</v>
      </c>
      <c r="C65" s="237" t="s">
        <v>79</v>
      </c>
      <c r="D65" s="236">
        <v>3</v>
      </c>
      <c r="E65" s="239">
        <v>0.02560185185185185</v>
      </c>
      <c r="F65" s="237">
        <v>0</v>
      </c>
      <c r="G65" s="236">
        <f t="shared" si="1"/>
        <v>8</v>
      </c>
      <c r="H65" s="236" t="s">
        <v>12</v>
      </c>
    </row>
    <row r="66" spans="1:8" ht="15.75">
      <c r="A66" s="236">
        <v>9</v>
      </c>
      <c r="B66" s="237" t="s">
        <v>78</v>
      </c>
      <c r="C66" s="237" t="s">
        <v>71</v>
      </c>
      <c r="D66" s="236" t="s">
        <v>26</v>
      </c>
      <c r="E66" s="239">
        <v>0.025648148148148142</v>
      </c>
      <c r="F66" s="237">
        <v>0</v>
      </c>
      <c r="G66" s="236">
        <f t="shared" si="1"/>
        <v>9</v>
      </c>
      <c r="H66" s="236" t="s">
        <v>201</v>
      </c>
    </row>
    <row r="67" spans="1:8" ht="15.75">
      <c r="A67" s="236">
        <v>10</v>
      </c>
      <c r="B67" s="240" t="s">
        <v>53</v>
      </c>
      <c r="C67" s="237" t="s">
        <v>260</v>
      </c>
      <c r="D67" s="238" t="s">
        <v>14</v>
      </c>
      <c r="E67" s="239">
        <v>0.026435185185185187</v>
      </c>
      <c r="F67" s="237">
        <v>0</v>
      </c>
      <c r="G67" s="236">
        <f t="shared" si="1"/>
        <v>10</v>
      </c>
      <c r="H67" s="236" t="s">
        <v>12</v>
      </c>
    </row>
    <row r="68" spans="1:8" ht="15.75">
      <c r="A68" s="236">
        <v>11</v>
      </c>
      <c r="B68" s="237" t="s">
        <v>66</v>
      </c>
      <c r="C68" s="237" t="s">
        <v>239</v>
      </c>
      <c r="D68" s="236" t="s">
        <v>14</v>
      </c>
      <c r="E68" s="239">
        <v>0.028009259259259258</v>
      </c>
      <c r="F68" s="237">
        <v>0</v>
      </c>
      <c r="G68" s="236">
        <f t="shared" si="1"/>
        <v>11</v>
      </c>
      <c r="H68" s="236" t="s">
        <v>12</v>
      </c>
    </row>
    <row r="69" spans="1:8" ht="15.75">
      <c r="A69" s="236">
        <v>12</v>
      </c>
      <c r="B69" s="237" t="s">
        <v>35</v>
      </c>
      <c r="C69" s="237" t="s">
        <v>147</v>
      </c>
      <c r="D69" s="238" t="s">
        <v>26</v>
      </c>
      <c r="E69" s="239">
        <v>0.02824074074074074</v>
      </c>
      <c r="F69" s="237">
        <v>0</v>
      </c>
      <c r="G69" s="236">
        <f t="shared" si="1"/>
        <v>12</v>
      </c>
      <c r="H69" s="236" t="s">
        <v>201</v>
      </c>
    </row>
    <row r="70" spans="1:8" ht="15.75">
      <c r="A70" s="236">
        <v>13</v>
      </c>
      <c r="B70" s="237" t="s">
        <v>70</v>
      </c>
      <c r="C70" s="237" t="s">
        <v>146</v>
      </c>
      <c r="D70" s="236" t="s">
        <v>26</v>
      </c>
      <c r="E70" s="239">
        <v>0.02900462962962963</v>
      </c>
      <c r="F70" s="237">
        <v>0</v>
      </c>
      <c r="G70" s="236">
        <f t="shared" si="1"/>
        <v>13</v>
      </c>
      <c r="H70" s="236" t="s">
        <v>201</v>
      </c>
    </row>
    <row r="71" spans="1:8" ht="15.75">
      <c r="A71" s="236">
        <v>14</v>
      </c>
      <c r="B71" s="237" t="s">
        <v>138</v>
      </c>
      <c r="C71" s="237" t="s">
        <v>260</v>
      </c>
      <c r="D71" s="238" t="s">
        <v>14</v>
      </c>
      <c r="E71" s="239">
        <v>0.029259259259259263</v>
      </c>
      <c r="F71" s="237">
        <v>0</v>
      </c>
      <c r="G71" s="236">
        <f t="shared" si="1"/>
        <v>14</v>
      </c>
      <c r="H71" s="236" t="s">
        <v>12</v>
      </c>
    </row>
    <row r="72" spans="1:8" ht="15.75">
      <c r="A72" s="236">
        <v>15</v>
      </c>
      <c r="B72" s="237" t="s">
        <v>106</v>
      </c>
      <c r="C72" s="237" t="s">
        <v>100</v>
      </c>
      <c r="D72" s="236" t="s">
        <v>14</v>
      </c>
      <c r="E72" s="239">
        <v>0.031712962962962964</v>
      </c>
      <c r="F72" s="237">
        <v>0</v>
      </c>
      <c r="G72" s="236">
        <f t="shared" si="1"/>
        <v>15</v>
      </c>
      <c r="H72" s="236" t="s">
        <v>201</v>
      </c>
    </row>
    <row r="73" spans="1:8" ht="15.75">
      <c r="A73" s="236">
        <v>16</v>
      </c>
      <c r="B73" s="237" t="s">
        <v>271</v>
      </c>
      <c r="C73" s="237" t="s">
        <v>147</v>
      </c>
      <c r="D73" s="238" t="s">
        <v>26</v>
      </c>
      <c r="E73" s="239">
        <v>0.034479166666666665</v>
      </c>
      <c r="F73" s="237">
        <v>0</v>
      </c>
      <c r="G73" s="236">
        <f t="shared" si="1"/>
        <v>16</v>
      </c>
      <c r="H73" s="242"/>
    </row>
    <row r="74" spans="1:8" ht="15.75">
      <c r="A74" s="236">
        <v>17</v>
      </c>
      <c r="B74" s="237" t="s">
        <v>77</v>
      </c>
      <c r="C74" s="237" t="s">
        <v>71</v>
      </c>
      <c r="D74" s="236" t="s">
        <v>26</v>
      </c>
      <c r="E74" s="239">
        <v>0.03511574074074074</v>
      </c>
      <c r="F74" s="237">
        <v>0</v>
      </c>
      <c r="G74" s="236">
        <f t="shared" si="1"/>
        <v>17</v>
      </c>
      <c r="H74" s="242"/>
    </row>
    <row r="75" spans="1:8" ht="15.75">
      <c r="A75" s="236">
        <v>18</v>
      </c>
      <c r="B75" s="237" t="s">
        <v>38</v>
      </c>
      <c r="C75" s="237" t="s">
        <v>37</v>
      </c>
      <c r="D75" s="236" t="s">
        <v>14</v>
      </c>
      <c r="E75" s="239">
        <v>0.03733796296296296</v>
      </c>
      <c r="F75" s="237">
        <v>0</v>
      </c>
      <c r="G75" s="236">
        <f t="shared" si="1"/>
        <v>18</v>
      </c>
      <c r="H75" s="242"/>
    </row>
    <row r="76" spans="1:8" ht="15.75">
      <c r="A76" s="236">
        <v>19</v>
      </c>
      <c r="B76" s="237" t="s">
        <v>122</v>
      </c>
      <c r="C76" s="237" t="s">
        <v>146</v>
      </c>
      <c r="D76" s="236" t="s">
        <v>26</v>
      </c>
      <c r="E76" s="239">
        <v>0.038113425925925926</v>
      </c>
      <c r="F76" s="237">
        <v>0</v>
      </c>
      <c r="G76" s="236">
        <f t="shared" si="1"/>
        <v>19</v>
      </c>
      <c r="H76" s="242"/>
    </row>
    <row r="77" spans="1:8" ht="15.75">
      <c r="A77" s="236">
        <v>20</v>
      </c>
      <c r="B77" s="237" t="s">
        <v>142</v>
      </c>
      <c r="C77" s="237" t="s">
        <v>71</v>
      </c>
      <c r="D77" s="236" t="s">
        <v>26</v>
      </c>
      <c r="E77" s="239">
        <v>0.04988425925925925</v>
      </c>
      <c r="F77" s="237">
        <v>1</v>
      </c>
      <c r="G77" s="236">
        <v>20</v>
      </c>
      <c r="H77" s="242"/>
    </row>
    <row r="78" spans="1:8" ht="15.75">
      <c r="A78" s="236">
        <v>21</v>
      </c>
      <c r="B78" s="237" t="s">
        <v>101</v>
      </c>
      <c r="C78" s="237" t="s">
        <v>100</v>
      </c>
      <c r="D78" s="236" t="s">
        <v>14</v>
      </c>
      <c r="E78" s="239">
        <v>0.04905092592592593</v>
      </c>
      <c r="F78" s="237">
        <v>3</v>
      </c>
      <c r="G78" s="236">
        <v>21</v>
      </c>
      <c r="H78" s="242"/>
    </row>
    <row r="79" spans="1:8" ht="15.75">
      <c r="A79" s="236">
        <v>22</v>
      </c>
      <c r="B79" s="237" t="s">
        <v>102</v>
      </c>
      <c r="C79" s="237" t="s">
        <v>100</v>
      </c>
      <c r="D79" s="236" t="s">
        <v>14</v>
      </c>
      <c r="E79" s="239">
        <v>0.05113425925925927</v>
      </c>
      <c r="F79" s="237">
        <v>5</v>
      </c>
      <c r="G79" s="236">
        <v>22</v>
      </c>
      <c r="H79" s="242"/>
    </row>
    <row r="80" spans="1:7" ht="24.75" customHeight="1">
      <c r="A80" s="246"/>
      <c r="C80" s="255" t="s">
        <v>272</v>
      </c>
      <c r="D80" s="246"/>
      <c r="E80" s="246"/>
      <c r="F80" s="246"/>
      <c r="G80" s="246"/>
    </row>
    <row r="81" spans="1:7" ht="15.75">
      <c r="A81" s="246"/>
      <c r="B81" s="248"/>
      <c r="C81" s="248">
        <v>1</v>
      </c>
      <c r="D81" s="249">
        <v>1</v>
      </c>
      <c r="E81" s="256">
        <v>0.0159375</v>
      </c>
      <c r="F81" s="246"/>
      <c r="G81" s="246"/>
    </row>
    <row r="82" spans="1:7" ht="15.75">
      <c r="A82" s="246"/>
      <c r="B82" s="248"/>
      <c r="C82" s="248">
        <v>2</v>
      </c>
      <c r="D82" s="249">
        <v>1.15</v>
      </c>
      <c r="E82" s="256">
        <f>D82*$E$81</f>
        <v>0.018328124999999997</v>
      </c>
      <c r="G82" s="246"/>
    </row>
    <row r="83" spans="1:7" ht="15.75">
      <c r="A83" s="246"/>
      <c r="B83" s="248"/>
      <c r="C83" s="248">
        <v>3</v>
      </c>
      <c r="D83" s="249">
        <v>1.33</v>
      </c>
      <c r="E83" s="256">
        <f>D83*$E$81</f>
        <v>0.021196875</v>
      </c>
      <c r="F83" s="246"/>
      <c r="G83" s="246"/>
    </row>
    <row r="84" spans="1:7" ht="15.75">
      <c r="A84" s="246"/>
      <c r="B84" s="248"/>
      <c r="C84" s="248" t="s">
        <v>25</v>
      </c>
      <c r="D84" s="249">
        <v>1.6</v>
      </c>
      <c r="E84" s="256">
        <f>D84*$E$81</f>
        <v>0.025500000000000002</v>
      </c>
      <c r="F84" s="246"/>
      <c r="G84" s="246"/>
    </row>
    <row r="85" spans="1:7" ht="15.75">
      <c r="A85" s="246"/>
      <c r="B85" s="248"/>
      <c r="C85" s="248" t="s">
        <v>12</v>
      </c>
      <c r="D85" s="249">
        <v>1.85</v>
      </c>
      <c r="E85" s="256">
        <f>D85*$E$81</f>
        <v>0.029484375000000004</v>
      </c>
      <c r="F85" s="246"/>
      <c r="G85" s="246"/>
    </row>
    <row r="86" spans="1:7" ht="18.75">
      <c r="A86" s="231" t="s">
        <v>273</v>
      </c>
      <c r="B86" s="232"/>
      <c r="C86" s="232"/>
      <c r="D86" s="232"/>
      <c r="E86" s="232"/>
      <c r="F86" s="232"/>
      <c r="G86" s="232"/>
    </row>
    <row r="87" spans="1:8" ht="45.75" customHeight="1">
      <c r="A87" s="233" t="s">
        <v>227</v>
      </c>
      <c r="B87" s="234" t="s">
        <v>228</v>
      </c>
      <c r="C87" s="234" t="s">
        <v>229</v>
      </c>
      <c r="D87" s="234" t="s">
        <v>230</v>
      </c>
      <c r="E87" s="234" t="s">
        <v>148</v>
      </c>
      <c r="F87" s="233" t="s">
        <v>231</v>
      </c>
      <c r="G87" s="234" t="s">
        <v>156</v>
      </c>
      <c r="H87" s="235" t="s">
        <v>267</v>
      </c>
    </row>
    <row r="88" spans="1:8" ht="15.75">
      <c r="A88" s="236">
        <v>1</v>
      </c>
      <c r="B88" s="243" t="s">
        <v>274</v>
      </c>
      <c r="C88" s="237" t="s">
        <v>234</v>
      </c>
      <c r="D88" s="236" t="s">
        <v>25</v>
      </c>
      <c r="E88" s="239">
        <v>0.012141203703703704</v>
      </c>
      <c r="F88" s="237">
        <v>0</v>
      </c>
      <c r="G88" s="236">
        <f>_xlfn.RANK.EQ(E88,$E$88:$E$107,1)</f>
        <v>1</v>
      </c>
      <c r="H88" s="236">
        <v>1</v>
      </c>
    </row>
    <row r="89" spans="1:8" ht="15.75">
      <c r="A89" s="236">
        <v>2</v>
      </c>
      <c r="B89" s="237" t="s">
        <v>275</v>
      </c>
      <c r="C89" s="237" t="s">
        <v>234</v>
      </c>
      <c r="D89" s="236">
        <v>3</v>
      </c>
      <c r="E89" s="239">
        <v>0.012280092592592592</v>
      </c>
      <c r="F89" s="237">
        <v>0</v>
      </c>
      <c r="G89" s="236">
        <f aca="true" t="shared" si="2" ref="G89:G107">_xlfn.RANK.EQ(E89,$E$88:$E$107,1)</f>
        <v>2</v>
      </c>
      <c r="H89" s="236">
        <v>2</v>
      </c>
    </row>
    <row r="90" spans="1:8" ht="15.75">
      <c r="A90" s="236">
        <v>3</v>
      </c>
      <c r="B90" s="237" t="s">
        <v>139</v>
      </c>
      <c r="C90" s="237" t="s">
        <v>232</v>
      </c>
      <c r="D90" s="236" t="s">
        <v>25</v>
      </c>
      <c r="E90" s="239">
        <v>0.013148148148148145</v>
      </c>
      <c r="F90" s="237">
        <v>0</v>
      </c>
      <c r="G90" s="236">
        <f t="shared" si="2"/>
        <v>3</v>
      </c>
      <c r="H90" s="236">
        <v>2</v>
      </c>
    </row>
    <row r="91" spans="1:8" ht="15.75">
      <c r="A91" s="236">
        <v>4</v>
      </c>
      <c r="B91" s="237" t="s">
        <v>276</v>
      </c>
      <c r="C91" s="237" t="s">
        <v>247</v>
      </c>
      <c r="D91" s="236">
        <v>1</v>
      </c>
      <c r="E91" s="239">
        <v>0.015046296296296294</v>
      </c>
      <c r="F91" s="237">
        <v>0</v>
      </c>
      <c r="G91" s="236">
        <f t="shared" si="2"/>
        <v>4</v>
      </c>
      <c r="H91" s="236">
        <v>3</v>
      </c>
    </row>
    <row r="92" spans="1:8" ht="15.75">
      <c r="A92" s="236">
        <v>5</v>
      </c>
      <c r="B92" s="237" t="s">
        <v>277</v>
      </c>
      <c r="C92" s="237" t="s">
        <v>234</v>
      </c>
      <c r="D92" s="236" t="s">
        <v>25</v>
      </c>
      <c r="E92" s="239">
        <v>0.015462962962962961</v>
      </c>
      <c r="F92" s="237">
        <v>0</v>
      </c>
      <c r="G92" s="236">
        <f t="shared" si="2"/>
        <v>5</v>
      </c>
      <c r="H92" s="236">
        <v>3</v>
      </c>
    </row>
    <row r="93" spans="1:8" ht="15.75">
      <c r="A93" s="236">
        <v>6</v>
      </c>
      <c r="B93" s="237" t="s">
        <v>104</v>
      </c>
      <c r="C93" s="237" t="s">
        <v>100</v>
      </c>
      <c r="D93" s="238" t="s">
        <v>26</v>
      </c>
      <c r="E93" s="239">
        <v>0.015717592592592592</v>
      </c>
      <c r="F93" s="237">
        <v>0</v>
      </c>
      <c r="G93" s="236">
        <f t="shared" si="2"/>
        <v>6</v>
      </c>
      <c r="H93" s="236" t="s">
        <v>201</v>
      </c>
    </row>
    <row r="94" spans="1:8" ht="15.75">
      <c r="A94" s="236">
        <v>7</v>
      </c>
      <c r="B94" s="240" t="s">
        <v>278</v>
      </c>
      <c r="C94" s="237" t="s">
        <v>241</v>
      </c>
      <c r="D94" s="236" t="s">
        <v>14</v>
      </c>
      <c r="E94" s="239">
        <v>0.017905092592592594</v>
      </c>
      <c r="F94" s="237">
        <v>0</v>
      </c>
      <c r="G94" s="236">
        <f t="shared" si="2"/>
        <v>7</v>
      </c>
      <c r="H94" s="236" t="s">
        <v>25</v>
      </c>
    </row>
    <row r="95" spans="1:8" ht="15.75">
      <c r="A95" s="236">
        <v>8</v>
      </c>
      <c r="B95" s="237" t="s">
        <v>118</v>
      </c>
      <c r="C95" s="237" t="s">
        <v>146</v>
      </c>
      <c r="D95" s="236" t="s">
        <v>25</v>
      </c>
      <c r="E95" s="239">
        <v>0.018344907407407404</v>
      </c>
      <c r="F95" s="237">
        <v>0</v>
      </c>
      <c r="G95" s="236">
        <f t="shared" si="2"/>
        <v>8</v>
      </c>
      <c r="H95" s="236" t="s">
        <v>25</v>
      </c>
    </row>
    <row r="96" spans="1:8" ht="15.75">
      <c r="A96" s="236">
        <v>9</v>
      </c>
      <c r="B96" s="237" t="s">
        <v>279</v>
      </c>
      <c r="C96" s="237" t="s">
        <v>247</v>
      </c>
      <c r="D96" s="236">
        <v>2</v>
      </c>
      <c r="E96" s="239">
        <v>0.018923611111111113</v>
      </c>
      <c r="F96" s="237">
        <v>0</v>
      </c>
      <c r="G96" s="236">
        <f t="shared" si="2"/>
        <v>9</v>
      </c>
      <c r="H96" s="236" t="s">
        <v>25</v>
      </c>
    </row>
    <row r="97" spans="1:8" ht="15.75">
      <c r="A97" s="236">
        <v>10</v>
      </c>
      <c r="B97" s="237" t="s">
        <v>46</v>
      </c>
      <c r="C97" s="237" t="s">
        <v>47</v>
      </c>
      <c r="D97" s="236" t="s">
        <v>25</v>
      </c>
      <c r="E97" s="239">
        <v>0.018993055555555555</v>
      </c>
      <c r="F97" s="237">
        <v>0</v>
      </c>
      <c r="G97" s="236">
        <f t="shared" si="2"/>
        <v>10</v>
      </c>
      <c r="H97" s="236" t="s">
        <v>25</v>
      </c>
    </row>
    <row r="98" spans="1:8" ht="15.75">
      <c r="A98" s="236">
        <v>11</v>
      </c>
      <c r="B98" s="237" t="s">
        <v>39</v>
      </c>
      <c r="C98" s="237" t="s">
        <v>37</v>
      </c>
      <c r="D98" s="236">
        <v>2</v>
      </c>
      <c r="E98" s="239">
        <v>0.02429398148148148</v>
      </c>
      <c r="F98" s="237">
        <v>0</v>
      </c>
      <c r="G98" s="236">
        <f t="shared" si="2"/>
        <v>11</v>
      </c>
      <c r="H98" s="236" t="s">
        <v>201</v>
      </c>
    </row>
    <row r="99" spans="1:8" ht="15.75">
      <c r="A99" s="236">
        <v>12</v>
      </c>
      <c r="B99" s="240" t="s">
        <v>280</v>
      </c>
      <c r="C99" s="237" t="s">
        <v>238</v>
      </c>
      <c r="D99" s="236">
        <v>3</v>
      </c>
      <c r="E99" s="239">
        <v>0.02513888888888889</v>
      </c>
      <c r="F99" s="237">
        <v>0</v>
      </c>
      <c r="G99" s="236">
        <f t="shared" si="2"/>
        <v>12</v>
      </c>
      <c r="H99" s="241"/>
    </row>
    <row r="100" spans="1:8" ht="15.75">
      <c r="A100" s="236">
        <v>13</v>
      </c>
      <c r="B100" s="237" t="s">
        <v>141</v>
      </c>
      <c r="C100" s="237" t="s">
        <v>71</v>
      </c>
      <c r="D100" s="236" t="s">
        <v>26</v>
      </c>
      <c r="E100" s="239">
        <v>0.0277662037037037</v>
      </c>
      <c r="F100" s="237">
        <v>0</v>
      </c>
      <c r="G100" s="236">
        <f t="shared" si="2"/>
        <v>13</v>
      </c>
      <c r="H100" s="242"/>
    </row>
    <row r="101" spans="1:8" ht="15.75">
      <c r="A101" s="236">
        <v>14</v>
      </c>
      <c r="B101" s="237" t="s">
        <v>164</v>
      </c>
      <c r="C101" s="237" t="s">
        <v>146</v>
      </c>
      <c r="D101" s="236" t="s">
        <v>14</v>
      </c>
      <c r="E101" s="239">
        <v>0.028634259259259262</v>
      </c>
      <c r="F101" s="237">
        <v>0</v>
      </c>
      <c r="G101" s="236">
        <f t="shared" si="2"/>
        <v>14</v>
      </c>
      <c r="H101" s="242"/>
    </row>
    <row r="102" spans="1:8" ht="15.75">
      <c r="A102" s="236">
        <v>15</v>
      </c>
      <c r="B102" s="237" t="s">
        <v>55</v>
      </c>
      <c r="C102" s="237" t="s">
        <v>260</v>
      </c>
      <c r="D102" s="238" t="s">
        <v>14</v>
      </c>
      <c r="E102" s="239">
        <v>0.029386574074074075</v>
      </c>
      <c r="F102" s="237">
        <v>0</v>
      </c>
      <c r="G102" s="236">
        <f t="shared" si="2"/>
        <v>15</v>
      </c>
      <c r="H102" s="242"/>
    </row>
    <row r="103" spans="1:8" ht="15.75">
      <c r="A103" s="236">
        <v>16</v>
      </c>
      <c r="B103" s="237" t="s">
        <v>42</v>
      </c>
      <c r="C103" s="237" t="s">
        <v>37</v>
      </c>
      <c r="D103" s="236" t="s">
        <v>14</v>
      </c>
      <c r="E103" s="239">
        <v>0.031238425925925926</v>
      </c>
      <c r="F103" s="237">
        <v>0</v>
      </c>
      <c r="G103" s="236">
        <f t="shared" si="2"/>
        <v>16</v>
      </c>
      <c r="H103" s="242"/>
    </row>
    <row r="104" spans="1:8" ht="15.75">
      <c r="A104" s="236">
        <v>17</v>
      </c>
      <c r="B104" s="237" t="s">
        <v>82</v>
      </c>
      <c r="C104" s="237" t="s">
        <v>79</v>
      </c>
      <c r="D104" s="238" t="s">
        <v>26</v>
      </c>
      <c r="E104" s="239">
        <v>0.03200231481481481</v>
      </c>
      <c r="F104" s="237">
        <v>0</v>
      </c>
      <c r="G104" s="236">
        <f t="shared" si="2"/>
        <v>17</v>
      </c>
      <c r="H104" s="242"/>
    </row>
    <row r="105" spans="1:8" ht="15.75">
      <c r="A105" s="236">
        <v>18</v>
      </c>
      <c r="B105" s="237" t="s">
        <v>58</v>
      </c>
      <c r="C105" s="237" t="s">
        <v>260</v>
      </c>
      <c r="D105" s="238" t="s">
        <v>14</v>
      </c>
      <c r="E105" s="239">
        <v>0.032638888888888884</v>
      </c>
      <c r="F105" s="237">
        <v>0</v>
      </c>
      <c r="G105" s="236">
        <f t="shared" si="2"/>
        <v>18</v>
      </c>
      <c r="H105" s="242"/>
    </row>
    <row r="106" spans="1:8" ht="15.75">
      <c r="A106" s="236">
        <v>19</v>
      </c>
      <c r="B106" s="237" t="s">
        <v>281</v>
      </c>
      <c r="C106" s="237" t="s">
        <v>238</v>
      </c>
      <c r="D106" s="236" t="s">
        <v>14</v>
      </c>
      <c r="E106" s="239">
        <v>0.035763888888888894</v>
      </c>
      <c r="F106" s="237">
        <v>0</v>
      </c>
      <c r="G106" s="236">
        <f t="shared" si="2"/>
        <v>19</v>
      </c>
      <c r="H106" s="242"/>
    </row>
    <row r="107" spans="1:8" ht="15.75">
      <c r="A107" s="236">
        <v>20</v>
      </c>
      <c r="B107" s="237" t="s">
        <v>69</v>
      </c>
      <c r="C107" s="237" t="s">
        <v>146</v>
      </c>
      <c r="D107" s="236" t="s">
        <v>26</v>
      </c>
      <c r="E107" s="239">
        <v>0.04893518518518518</v>
      </c>
      <c r="F107" s="237">
        <v>0</v>
      </c>
      <c r="G107" s="236">
        <f t="shared" si="2"/>
        <v>20</v>
      </c>
      <c r="H107" s="242"/>
    </row>
    <row r="108" spans="1:8" ht="15.75">
      <c r="A108" s="236">
        <v>21</v>
      </c>
      <c r="B108" s="237" t="s">
        <v>282</v>
      </c>
      <c r="C108" s="237" t="s">
        <v>234</v>
      </c>
      <c r="D108" s="236" t="s">
        <v>25</v>
      </c>
      <c r="E108" s="239">
        <v>0.01355324074074074</v>
      </c>
      <c r="F108" s="237">
        <v>1</v>
      </c>
      <c r="G108" s="236">
        <v>21</v>
      </c>
      <c r="H108" s="242"/>
    </row>
    <row r="109" spans="1:8" ht="15.75">
      <c r="A109" s="236">
        <v>22</v>
      </c>
      <c r="B109" s="237" t="s">
        <v>54</v>
      </c>
      <c r="C109" s="237" t="s">
        <v>260</v>
      </c>
      <c r="D109" s="236" t="s">
        <v>25</v>
      </c>
      <c r="E109" s="239">
        <v>0.02751157407407407</v>
      </c>
      <c r="F109" s="237">
        <v>1</v>
      </c>
      <c r="G109" s="236">
        <v>22</v>
      </c>
      <c r="H109" s="242"/>
    </row>
    <row r="110" spans="1:8" ht="15.75">
      <c r="A110" s="236">
        <v>23</v>
      </c>
      <c r="B110" s="237" t="s">
        <v>126</v>
      </c>
      <c r="C110" s="237" t="s">
        <v>260</v>
      </c>
      <c r="D110" s="238" t="s">
        <v>26</v>
      </c>
      <c r="E110" s="239">
        <v>0.024178240740740733</v>
      </c>
      <c r="F110" s="237">
        <v>1</v>
      </c>
      <c r="G110" s="236">
        <v>23</v>
      </c>
      <c r="H110" s="242"/>
    </row>
    <row r="111" spans="1:8" ht="15.75">
      <c r="A111" s="236">
        <v>24</v>
      </c>
      <c r="B111" s="237" t="s">
        <v>283</v>
      </c>
      <c r="C111" s="237" t="s">
        <v>241</v>
      </c>
      <c r="D111" s="236" t="s">
        <v>12</v>
      </c>
      <c r="E111" s="239">
        <v>0.03550925925925926</v>
      </c>
      <c r="F111" s="237">
        <v>1</v>
      </c>
      <c r="G111" s="236">
        <v>24</v>
      </c>
      <c r="H111" s="242"/>
    </row>
    <row r="112" spans="1:8" ht="15.75">
      <c r="A112" s="236">
        <v>25</v>
      </c>
      <c r="B112" s="237" t="s">
        <v>105</v>
      </c>
      <c r="C112" s="237" t="s">
        <v>100</v>
      </c>
      <c r="D112" s="238" t="s">
        <v>26</v>
      </c>
      <c r="E112" s="239">
        <v>0.04993055555555555</v>
      </c>
      <c r="F112" s="237">
        <v>3</v>
      </c>
      <c r="G112" s="236">
        <v>25</v>
      </c>
      <c r="H112" s="242"/>
    </row>
    <row r="113" spans="1:8" ht="15.75">
      <c r="A113" s="236">
        <v>26</v>
      </c>
      <c r="B113" s="237" t="s">
        <v>57</v>
      </c>
      <c r="C113" s="237" t="s">
        <v>260</v>
      </c>
      <c r="D113" s="236" t="s">
        <v>25</v>
      </c>
      <c r="E113" s="239">
        <v>0.03229166666666667</v>
      </c>
      <c r="F113" s="237">
        <v>5</v>
      </c>
      <c r="G113" s="236" t="s">
        <v>284</v>
      </c>
      <c r="H113" s="242"/>
    </row>
    <row r="114" spans="1:8" ht="15.75">
      <c r="A114" s="236">
        <v>27</v>
      </c>
      <c r="B114" s="237" t="s">
        <v>56</v>
      </c>
      <c r="C114" s="237" t="s">
        <v>260</v>
      </c>
      <c r="D114" s="238" t="s">
        <v>14</v>
      </c>
      <c r="E114" s="239">
        <v>0.034444444444444444</v>
      </c>
      <c r="F114" s="237" t="s">
        <v>285</v>
      </c>
      <c r="G114" s="236" t="s">
        <v>284</v>
      </c>
      <c r="H114" s="242"/>
    </row>
    <row r="115" spans="1:8" ht="26.25" customHeight="1">
      <c r="A115" s="251"/>
      <c r="C115" s="245" t="s">
        <v>286</v>
      </c>
      <c r="D115" s="257"/>
      <c r="E115" s="247"/>
      <c r="F115" s="246"/>
      <c r="G115" s="251"/>
      <c r="H115" s="258"/>
    </row>
    <row r="116" spans="1:8" ht="24.75" customHeight="1">
      <c r="A116" s="251"/>
      <c r="C116" s="248">
        <v>1</v>
      </c>
      <c r="D116" s="249">
        <v>1</v>
      </c>
      <c r="E116" s="259">
        <v>0.012141203703703704</v>
      </c>
      <c r="F116" s="246"/>
      <c r="G116" s="251"/>
      <c r="H116" s="258"/>
    </row>
    <row r="117" spans="1:8" ht="15.75">
      <c r="A117" s="251"/>
      <c r="C117" s="248">
        <v>2</v>
      </c>
      <c r="D117" s="249">
        <v>1.15</v>
      </c>
      <c r="E117" s="259">
        <f>D117*$E$116</f>
        <v>0.01396238425925926</v>
      </c>
      <c r="F117" s="246"/>
      <c r="G117" s="251"/>
      <c r="H117" s="258"/>
    </row>
    <row r="118" spans="1:8" ht="15.75">
      <c r="A118" s="251"/>
      <c r="C118" s="248">
        <v>3</v>
      </c>
      <c r="D118" s="249">
        <v>1.33</v>
      </c>
      <c r="E118" s="259">
        <f>D118*$E$116</f>
        <v>0.016147800925925927</v>
      </c>
      <c r="F118" s="246"/>
      <c r="G118" s="251"/>
      <c r="H118" s="258"/>
    </row>
    <row r="119" spans="1:8" ht="15.75">
      <c r="A119" s="251"/>
      <c r="C119" s="248" t="s">
        <v>25</v>
      </c>
      <c r="D119" s="249">
        <v>1.6</v>
      </c>
      <c r="E119" s="259">
        <f>D119*$E$116</f>
        <v>0.01942592592592593</v>
      </c>
      <c r="F119" s="246"/>
      <c r="G119" s="251"/>
      <c r="H119" s="258"/>
    </row>
    <row r="120" spans="1:7" ht="15.75">
      <c r="A120" s="246"/>
      <c r="C120" s="248" t="s">
        <v>12</v>
      </c>
      <c r="D120" s="249">
        <v>1.85</v>
      </c>
      <c r="E120" s="259">
        <f>D120*$E$116</f>
        <v>0.022461226851851854</v>
      </c>
      <c r="F120" s="246"/>
      <c r="G120" s="246"/>
    </row>
    <row r="121" spans="1:7" ht="18.75">
      <c r="A121" s="231" t="s">
        <v>287</v>
      </c>
      <c r="B121" s="232"/>
      <c r="C121" s="232"/>
      <c r="D121" s="232"/>
      <c r="E121" s="232"/>
      <c r="F121" s="232"/>
      <c r="G121" s="232"/>
    </row>
    <row r="122" spans="1:8" ht="45.75" customHeight="1">
      <c r="A122" s="233" t="s">
        <v>227</v>
      </c>
      <c r="B122" s="234" t="s">
        <v>228</v>
      </c>
      <c r="C122" s="234" t="s">
        <v>229</v>
      </c>
      <c r="D122" s="234" t="s">
        <v>230</v>
      </c>
      <c r="E122" s="234" t="s">
        <v>148</v>
      </c>
      <c r="F122" s="233" t="s">
        <v>231</v>
      </c>
      <c r="G122" s="234" t="s">
        <v>156</v>
      </c>
      <c r="H122" s="235" t="s">
        <v>267</v>
      </c>
    </row>
    <row r="123" spans="1:8" ht="15.75">
      <c r="A123" s="236">
        <v>1</v>
      </c>
      <c r="B123" s="237" t="s">
        <v>288</v>
      </c>
      <c r="C123" s="237" t="s">
        <v>234</v>
      </c>
      <c r="D123" s="236">
        <v>1</v>
      </c>
      <c r="E123" s="239">
        <v>0.018171296296296293</v>
      </c>
      <c r="F123" s="237">
        <v>0</v>
      </c>
      <c r="G123" s="236">
        <f aca="true" t="shared" si="3" ref="G123:G138">RANK(E123,$E$123:$E$138,1)</f>
        <v>1</v>
      </c>
      <c r="H123" s="236">
        <v>2</v>
      </c>
    </row>
    <row r="124" spans="1:8" ht="15.75">
      <c r="A124" s="236">
        <v>2</v>
      </c>
      <c r="B124" s="237" t="s">
        <v>49</v>
      </c>
      <c r="C124" s="237" t="s">
        <v>47</v>
      </c>
      <c r="D124" s="236" t="s">
        <v>25</v>
      </c>
      <c r="E124" s="239">
        <v>0.018773148148148143</v>
      </c>
      <c r="F124" s="237">
        <v>0</v>
      </c>
      <c r="G124" s="236">
        <f t="shared" si="3"/>
        <v>2</v>
      </c>
      <c r="H124" s="236">
        <v>2</v>
      </c>
    </row>
    <row r="125" spans="1:8" ht="15.75">
      <c r="A125" s="236">
        <v>3</v>
      </c>
      <c r="B125" s="237" t="s">
        <v>289</v>
      </c>
      <c r="C125" s="237" t="s">
        <v>247</v>
      </c>
      <c r="D125" s="236">
        <v>2</v>
      </c>
      <c r="E125" s="239">
        <v>0.02128472222222222</v>
      </c>
      <c r="F125" s="237">
        <v>0</v>
      </c>
      <c r="G125" s="236">
        <f t="shared" si="3"/>
        <v>3</v>
      </c>
      <c r="H125" s="236">
        <v>3</v>
      </c>
    </row>
    <row r="126" spans="1:8" ht="15.75">
      <c r="A126" s="236">
        <v>4</v>
      </c>
      <c r="B126" s="237" t="s">
        <v>84</v>
      </c>
      <c r="C126" s="237" t="s">
        <v>79</v>
      </c>
      <c r="D126" s="238" t="s">
        <v>14</v>
      </c>
      <c r="E126" s="239">
        <v>0.024467592592592593</v>
      </c>
      <c r="F126" s="237">
        <v>0</v>
      </c>
      <c r="G126" s="236">
        <f t="shared" si="3"/>
        <v>4</v>
      </c>
      <c r="H126" s="236" t="s">
        <v>25</v>
      </c>
    </row>
    <row r="127" spans="1:8" ht="15.75">
      <c r="A127" s="236">
        <v>5</v>
      </c>
      <c r="B127" s="237" t="s">
        <v>98</v>
      </c>
      <c r="C127" s="237" t="s">
        <v>97</v>
      </c>
      <c r="D127" s="236" t="s">
        <v>26</v>
      </c>
      <c r="E127" s="239">
        <v>0.024895833333333332</v>
      </c>
      <c r="F127" s="237">
        <v>0</v>
      </c>
      <c r="G127" s="236">
        <f t="shared" si="3"/>
        <v>5</v>
      </c>
      <c r="H127" s="236" t="s">
        <v>201</v>
      </c>
    </row>
    <row r="128" spans="1:8" ht="15.75">
      <c r="A128" s="236">
        <v>6</v>
      </c>
      <c r="B128" s="237" t="s">
        <v>76</v>
      </c>
      <c r="C128" s="237" t="s">
        <v>71</v>
      </c>
      <c r="D128" s="236">
        <v>3</v>
      </c>
      <c r="E128" s="239">
        <v>0.025451388888888888</v>
      </c>
      <c r="F128" s="237">
        <v>0</v>
      </c>
      <c r="G128" s="236">
        <f t="shared" si="3"/>
        <v>6</v>
      </c>
      <c r="H128" s="236" t="s">
        <v>25</v>
      </c>
    </row>
    <row r="129" spans="1:8" ht="15.75">
      <c r="A129" s="236">
        <v>7</v>
      </c>
      <c r="B129" s="237" t="s">
        <v>85</v>
      </c>
      <c r="C129" s="237" t="s">
        <v>79</v>
      </c>
      <c r="D129" s="238" t="s">
        <v>14</v>
      </c>
      <c r="E129" s="239">
        <v>0.02829861111111111</v>
      </c>
      <c r="F129" s="237">
        <v>0</v>
      </c>
      <c r="G129" s="236">
        <f t="shared" si="3"/>
        <v>7</v>
      </c>
      <c r="H129" s="236" t="s">
        <v>12</v>
      </c>
    </row>
    <row r="130" spans="1:8" ht="15.75">
      <c r="A130" s="236">
        <v>8</v>
      </c>
      <c r="B130" s="237" t="s">
        <v>83</v>
      </c>
      <c r="C130" s="237" t="s">
        <v>79</v>
      </c>
      <c r="D130" s="238" t="s">
        <v>14</v>
      </c>
      <c r="E130" s="239">
        <v>0.03055555555555555</v>
      </c>
      <c r="F130" s="237">
        <v>0</v>
      </c>
      <c r="G130" s="236">
        <f t="shared" si="3"/>
        <v>8</v>
      </c>
      <c r="H130" s="236" t="s">
        <v>12</v>
      </c>
    </row>
    <row r="131" spans="1:8" ht="15.75">
      <c r="A131" s="236">
        <v>9</v>
      </c>
      <c r="B131" s="237" t="s">
        <v>99</v>
      </c>
      <c r="C131" s="237" t="s">
        <v>100</v>
      </c>
      <c r="D131" s="236" t="s">
        <v>14</v>
      </c>
      <c r="E131" s="239">
        <v>0.03443287037037037</v>
      </c>
      <c r="F131" s="237">
        <v>0</v>
      </c>
      <c r="G131" s="236">
        <f t="shared" si="3"/>
        <v>9</v>
      </c>
      <c r="H131" s="236" t="s">
        <v>201</v>
      </c>
    </row>
    <row r="132" spans="1:8" ht="15.75">
      <c r="A132" s="236">
        <v>10</v>
      </c>
      <c r="B132" s="237" t="s">
        <v>40</v>
      </c>
      <c r="C132" s="237" t="s">
        <v>37</v>
      </c>
      <c r="D132" s="236">
        <v>3</v>
      </c>
      <c r="E132" s="239">
        <v>0.03771990740740741</v>
      </c>
      <c r="F132" s="237">
        <v>0</v>
      </c>
      <c r="G132" s="236">
        <f t="shared" si="3"/>
        <v>10</v>
      </c>
      <c r="H132" s="236"/>
    </row>
    <row r="133" spans="1:8" ht="15.75">
      <c r="A133" s="236">
        <v>11</v>
      </c>
      <c r="B133" s="237" t="s">
        <v>290</v>
      </c>
      <c r="C133" s="237" t="s">
        <v>241</v>
      </c>
      <c r="D133" s="236" t="s">
        <v>12</v>
      </c>
      <c r="E133" s="239">
        <v>0.03944444444444444</v>
      </c>
      <c r="F133" s="237">
        <v>0</v>
      </c>
      <c r="G133" s="236">
        <f t="shared" si="3"/>
        <v>11</v>
      </c>
      <c r="H133" s="242"/>
    </row>
    <row r="134" spans="1:8" ht="15.75">
      <c r="A134" s="236">
        <v>12</v>
      </c>
      <c r="B134" s="237" t="s">
        <v>121</v>
      </c>
      <c r="C134" s="237" t="s">
        <v>146</v>
      </c>
      <c r="D134" s="236" t="s">
        <v>26</v>
      </c>
      <c r="E134" s="239">
        <v>0.040798611111111105</v>
      </c>
      <c r="F134" s="237">
        <v>0</v>
      </c>
      <c r="G134" s="236">
        <f t="shared" si="3"/>
        <v>12</v>
      </c>
      <c r="H134" s="242"/>
    </row>
    <row r="135" spans="1:8" ht="15.75">
      <c r="A135" s="236">
        <v>13</v>
      </c>
      <c r="B135" s="237" t="s">
        <v>92</v>
      </c>
      <c r="C135" s="237" t="s">
        <v>89</v>
      </c>
      <c r="D135" s="236" t="s">
        <v>26</v>
      </c>
      <c r="E135" s="239">
        <v>0.04287037037037037</v>
      </c>
      <c r="F135" s="237">
        <v>0</v>
      </c>
      <c r="G135" s="236">
        <f t="shared" si="3"/>
        <v>13</v>
      </c>
      <c r="H135" s="242"/>
    </row>
    <row r="136" spans="1:8" ht="15.75">
      <c r="A136" s="236">
        <v>14</v>
      </c>
      <c r="B136" s="237" t="s">
        <v>91</v>
      </c>
      <c r="C136" s="237" t="s">
        <v>89</v>
      </c>
      <c r="D136" s="236" t="s">
        <v>26</v>
      </c>
      <c r="E136" s="239">
        <v>0.04424768518518519</v>
      </c>
      <c r="F136" s="237">
        <v>0</v>
      </c>
      <c r="G136" s="236">
        <f t="shared" si="3"/>
        <v>14</v>
      </c>
      <c r="H136" s="242"/>
    </row>
    <row r="137" spans="1:8" ht="15.75">
      <c r="A137" s="236">
        <v>15</v>
      </c>
      <c r="B137" s="237" t="s">
        <v>43</v>
      </c>
      <c r="C137" s="237" t="s">
        <v>37</v>
      </c>
      <c r="D137" s="236" t="s">
        <v>14</v>
      </c>
      <c r="E137" s="239">
        <v>0.054282407407407404</v>
      </c>
      <c r="F137" s="237">
        <v>0</v>
      </c>
      <c r="G137" s="236">
        <f t="shared" si="3"/>
        <v>15</v>
      </c>
      <c r="H137" s="242"/>
    </row>
    <row r="138" spans="1:8" ht="15.75">
      <c r="A138" s="236">
        <v>16</v>
      </c>
      <c r="B138" s="237" t="s">
        <v>36</v>
      </c>
      <c r="C138" s="237" t="s">
        <v>147</v>
      </c>
      <c r="D138" s="238" t="s">
        <v>14</v>
      </c>
      <c r="E138" s="239">
        <v>0.057766203703703695</v>
      </c>
      <c r="F138" s="237">
        <v>0</v>
      </c>
      <c r="G138" s="236">
        <f t="shared" si="3"/>
        <v>16</v>
      </c>
      <c r="H138" s="242"/>
    </row>
    <row r="139" spans="1:8" ht="15.75">
      <c r="A139" s="236">
        <v>17</v>
      </c>
      <c r="B139" s="237" t="s">
        <v>72</v>
      </c>
      <c r="C139" s="237" t="s">
        <v>71</v>
      </c>
      <c r="D139" s="236">
        <v>3</v>
      </c>
      <c r="E139" s="239">
        <v>0.049525462962962966</v>
      </c>
      <c r="F139" s="237">
        <v>1</v>
      </c>
      <c r="G139" s="236">
        <v>17</v>
      </c>
      <c r="H139" s="242"/>
    </row>
    <row r="140" spans="1:8" ht="15.75">
      <c r="A140" s="236">
        <v>18</v>
      </c>
      <c r="B140" s="237" t="s">
        <v>75</v>
      </c>
      <c r="C140" s="237" t="s">
        <v>71</v>
      </c>
      <c r="D140" s="236" t="s">
        <v>26</v>
      </c>
      <c r="E140" s="239">
        <v>0.048125</v>
      </c>
      <c r="F140" s="237">
        <v>3</v>
      </c>
      <c r="G140" s="236">
        <v>18</v>
      </c>
      <c r="H140" s="242"/>
    </row>
    <row r="141" spans="1:8" ht="15.75">
      <c r="A141" s="236">
        <v>19</v>
      </c>
      <c r="B141" s="243" t="s">
        <v>291</v>
      </c>
      <c r="C141" s="237" t="s">
        <v>47</v>
      </c>
      <c r="D141" s="236"/>
      <c r="E141" s="239">
        <v>0.04920138888888889</v>
      </c>
      <c r="F141" s="237">
        <v>4</v>
      </c>
      <c r="G141" s="236">
        <v>19</v>
      </c>
      <c r="H141" s="242"/>
    </row>
    <row r="142" spans="1:8" ht="15.75">
      <c r="A142" s="236">
        <v>20</v>
      </c>
      <c r="B142" s="240" t="s">
        <v>292</v>
      </c>
      <c r="C142" s="237" t="s">
        <v>241</v>
      </c>
      <c r="D142" s="236" t="s">
        <v>14</v>
      </c>
      <c r="E142" s="239">
        <v>0.021006944444444446</v>
      </c>
      <c r="F142" s="237">
        <v>5</v>
      </c>
      <c r="G142" s="236">
        <v>20</v>
      </c>
      <c r="H142" s="242"/>
    </row>
    <row r="143" spans="1:8" ht="24.75" customHeight="1">
      <c r="A143" s="251"/>
      <c r="C143" s="260" t="s">
        <v>293</v>
      </c>
      <c r="D143" s="251"/>
      <c r="E143" s="247"/>
      <c r="F143" s="246"/>
      <c r="G143" s="251"/>
      <c r="H143" s="258"/>
    </row>
    <row r="144" spans="1:8" ht="18.75" customHeight="1">
      <c r="A144" s="251"/>
      <c r="C144" s="248">
        <v>2</v>
      </c>
      <c r="D144" s="249">
        <v>1.09</v>
      </c>
      <c r="E144" s="261">
        <f>D144*$E$123</f>
        <v>0.01980671296296296</v>
      </c>
      <c r="F144" s="246"/>
      <c r="G144" s="251"/>
      <c r="H144" s="258"/>
    </row>
    <row r="145" spans="1:8" ht="15.75">
      <c r="A145" s="251"/>
      <c r="C145" s="248">
        <v>3</v>
      </c>
      <c r="D145" s="249">
        <v>1.27</v>
      </c>
      <c r="E145" s="261">
        <f>D145*$E$123</f>
        <v>0.023077546296296294</v>
      </c>
      <c r="F145" s="246"/>
      <c r="G145" s="251"/>
      <c r="H145" s="258"/>
    </row>
    <row r="146" spans="1:8" ht="15.75">
      <c r="A146" s="251"/>
      <c r="C146" s="248" t="s">
        <v>25</v>
      </c>
      <c r="D146" s="249">
        <v>1.52</v>
      </c>
      <c r="E146" s="261">
        <f>D146*$E$123</f>
        <v>0.027620370370370365</v>
      </c>
      <c r="F146" s="246"/>
      <c r="G146" s="251"/>
      <c r="H146" s="258"/>
    </row>
    <row r="147" spans="1:7" ht="15.75">
      <c r="A147" s="251"/>
      <c r="C147" s="248" t="s">
        <v>12</v>
      </c>
      <c r="D147" s="249">
        <v>1.75</v>
      </c>
      <c r="E147" s="261">
        <f>D147*$E$123</f>
        <v>0.03179976851851851</v>
      </c>
      <c r="F147" s="246"/>
      <c r="G147" s="251"/>
    </row>
    <row r="148" spans="1:7" ht="18.75">
      <c r="A148" s="231" t="s">
        <v>294</v>
      </c>
      <c r="B148" s="232"/>
      <c r="C148" s="232"/>
      <c r="D148" s="232"/>
      <c r="E148" s="232"/>
      <c r="F148" s="232"/>
      <c r="G148" s="232"/>
    </row>
    <row r="149" spans="1:8" ht="45.75" customHeight="1">
      <c r="A149" s="233" t="s">
        <v>227</v>
      </c>
      <c r="B149" s="234" t="s">
        <v>228</v>
      </c>
      <c r="C149" s="234" t="s">
        <v>229</v>
      </c>
      <c r="D149" s="234" t="s">
        <v>230</v>
      </c>
      <c r="E149" s="234" t="s">
        <v>148</v>
      </c>
      <c r="F149" s="233" t="s">
        <v>231</v>
      </c>
      <c r="G149" s="234" t="s">
        <v>156</v>
      </c>
      <c r="H149" s="235" t="s">
        <v>203</v>
      </c>
    </row>
    <row r="150" spans="1:8" ht="15.75">
      <c r="A150" s="236">
        <v>1</v>
      </c>
      <c r="B150" s="237" t="s">
        <v>93</v>
      </c>
      <c r="C150" s="237" t="s">
        <v>89</v>
      </c>
      <c r="D150" s="236" t="s">
        <v>26</v>
      </c>
      <c r="E150" s="239">
        <v>0.03859953703703704</v>
      </c>
      <c r="F150" s="237">
        <v>0</v>
      </c>
      <c r="G150" s="236">
        <v>1</v>
      </c>
      <c r="H150" s="242"/>
    </row>
    <row r="151" spans="1:8" ht="15.75">
      <c r="A151" s="236">
        <v>2</v>
      </c>
      <c r="B151" s="237" t="s">
        <v>120</v>
      </c>
      <c r="C151" s="237" t="s">
        <v>146</v>
      </c>
      <c r="D151" s="236" t="s">
        <v>26</v>
      </c>
      <c r="E151" s="239">
        <v>0.0558449074074074</v>
      </c>
      <c r="F151" s="237">
        <v>1</v>
      </c>
      <c r="G151" s="236">
        <v>2</v>
      </c>
      <c r="H151" s="242"/>
    </row>
    <row r="152" spans="1:8" ht="15.75">
      <c r="A152" s="236">
        <v>3</v>
      </c>
      <c r="B152" s="237" t="s">
        <v>119</v>
      </c>
      <c r="C152" s="237" t="s">
        <v>146</v>
      </c>
      <c r="D152" s="236">
        <v>2</v>
      </c>
      <c r="E152" s="239">
        <v>0.04780092592592593</v>
      </c>
      <c r="F152" s="237">
        <v>2</v>
      </c>
      <c r="G152" s="236">
        <v>3</v>
      </c>
      <c r="H152" s="242"/>
    </row>
    <row r="153" spans="1:8" ht="15.75">
      <c r="A153" s="236">
        <v>4</v>
      </c>
      <c r="B153" s="237" t="s">
        <v>73</v>
      </c>
      <c r="C153" s="237" t="s">
        <v>71</v>
      </c>
      <c r="D153" s="236" t="s">
        <v>26</v>
      </c>
      <c r="E153" s="239">
        <v>0.04824074074074074</v>
      </c>
      <c r="F153" s="237">
        <v>3</v>
      </c>
      <c r="G153" s="236">
        <v>4</v>
      </c>
      <c r="H153" s="242"/>
    </row>
    <row r="154" spans="1:8" ht="15.75">
      <c r="A154" s="236">
        <v>5</v>
      </c>
      <c r="B154" s="237" t="s">
        <v>95</v>
      </c>
      <c r="C154" s="237" t="s">
        <v>89</v>
      </c>
      <c r="D154" s="236" t="s">
        <v>26</v>
      </c>
      <c r="E154" s="239">
        <v>0.038206018518518514</v>
      </c>
      <c r="F154" s="237">
        <v>4</v>
      </c>
      <c r="G154" s="236">
        <v>5</v>
      </c>
      <c r="H154" s="242"/>
    </row>
    <row r="155" spans="1:8" ht="15.75">
      <c r="A155" s="236">
        <v>6</v>
      </c>
      <c r="B155" s="237" t="s">
        <v>94</v>
      </c>
      <c r="C155" s="237" t="s">
        <v>89</v>
      </c>
      <c r="D155" s="236" t="s">
        <v>26</v>
      </c>
      <c r="E155" s="239">
        <v>0.03967592592592593</v>
      </c>
      <c r="F155" s="237">
        <v>4</v>
      </c>
      <c r="G155" s="236">
        <v>6</v>
      </c>
      <c r="H155" s="242"/>
    </row>
    <row r="156" spans="1:8" ht="15.75">
      <c r="A156" s="236">
        <v>7</v>
      </c>
      <c r="B156" s="237" t="s">
        <v>107</v>
      </c>
      <c r="C156" s="237" t="s">
        <v>295</v>
      </c>
      <c r="D156" s="236" t="s">
        <v>26</v>
      </c>
      <c r="E156" s="236" t="s">
        <v>284</v>
      </c>
      <c r="F156" s="237">
        <v>0</v>
      </c>
      <c r="G156" s="236" t="s">
        <v>284</v>
      </c>
      <c r="H156" s="242"/>
    </row>
    <row r="157" spans="1:7" ht="22.5" customHeight="1">
      <c r="A157" s="271" t="s">
        <v>296</v>
      </c>
      <c r="B157" s="271"/>
      <c r="C157" s="271"/>
      <c r="D157" s="251"/>
      <c r="E157" s="251"/>
      <c r="F157" s="246"/>
      <c r="G157" s="251"/>
    </row>
    <row r="158" spans="1:7" ht="15.75">
      <c r="A158" s="251"/>
      <c r="B158" s="246"/>
      <c r="C158" s="246"/>
      <c r="D158" s="246"/>
      <c r="E158" s="251"/>
      <c r="F158" s="246"/>
      <c r="G158" s="251"/>
    </row>
    <row r="159" spans="1:7" ht="18.75">
      <c r="A159" s="231" t="s">
        <v>297</v>
      </c>
      <c r="B159" s="232"/>
      <c r="C159" s="232"/>
      <c r="D159" s="232"/>
      <c r="E159" s="232"/>
      <c r="F159" s="232"/>
      <c r="G159" s="232"/>
    </row>
    <row r="160" spans="1:8" ht="45.75" customHeight="1">
      <c r="A160" s="233" t="s">
        <v>227</v>
      </c>
      <c r="B160" s="234" t="s">
        <v>228</v>
      </c>
      <c r="C160" s="234" t="s">
        <v>229</v>
      </c>
      <c r="D160" s="234" t="s">
        <v>230</v>
      </c>
      <c r="E160" s="234" t="s">
        <v>148</v>
      </c>
      <c r="F160" s="233" t="s">
        <v>231</v>
      </c>
      <c r="G160" s="234" t="s">
        <v>156</v>
      </c>
      <c r="H160" s="235" t="s">
        <v>267</v>
      </c>
    </row>
    <row r="161" spans="1:8" ht="15.75">
      <c r="A161" s="237">
        <v>1</v>
      </c>
      <c r="B161" s="237" t="s">
        <v>298</v>
      </c>
      <c r="C161" s="237" t="s">
        <v>234</v>
      </c>
      <c r="D161" s="236">
        <v>1</v>
      </c>
      <c r="E161" s="239">
        <v>0.037210648148148145</v>
      </c>
      <c r="F161" s="237">
        <v>0</v>
      </c>
      <c r="G161" s="236">
        <v>1</v>
      </c>
      <c r="H161" s="242"/>
    </row>
    <row r="162" spans="1:8" ht="15.75">
      <c r="A162" s="237">
        <v>2</v>
      </c>
      <c r="B162" s="237" t="s">
        <v>299</v>
      </c>
      <c r="C162" s="237" t="s">
        <v>97</v>
      </c>
      <c r="D162" s="236">
        <v>1</v>
      </c>
      <c r="E162" s="239">
        <v>0.04475694444444444</v>
      </c>
      <c r="F162" s="237">
        <v>0</v>
      </c>
      <c r="G162" s="236">
        <v>2</v>
      </c>
      <c r="H162" s="242"/>
    </row>
    <row r="163" spans="1:8" ht="15.75">
      <c r="A163" s="237">
        <v>3</v>
      </c>
      <c r="B163" s="237" t="s">
        <v>52</v>
      </c>
      <c r="C163" s="237" t="s">
        <v>47</v>
      </c>
      <c r="D163" s="238" t="s">
        <v>14</v>
      </c>
      <c r="E163" s="239">
        <v>0.044340277777777784</v>
      </c>
      <c r="F163" s="237">
        <v>1</v>
      </c>
      <c r="G163" s="236">
        <v>3</v>
      </c>
      <c r="H163" s="242"/>
    </row>
    <row r="164" spans="1:8" ht="15.75">
      <c r="A164" s="237">
        <v>4</v>
      </c>
      <c r="B164" s="237" t="s">
        <v>103</v>
      </c>
      <c r="C164" s="237" t="s">
        <v>100</v>
      </c>
      <c r="D164" s="236" t="s">
        <v>14</v>
      </c>
      <c r="E164" s="239">
        <v>0.05037037037037037</v>
      </c>
      <c r="F164" s="237">
        <v>1</v>
      </c>
      <c r="G164" s="236">
        <v>4</v>
      </c>
      <c r="H164" s="242"/>
    </row>
    <row r="165" spans="1:8" ht="15.75">
      <c r="A165" s="237">
        <v>5</v>
      </c>
      <c r="B165" s="237" t="s">
        <v>50</v>
      </c>
      <c r="C165" s="237" t="s">
        <v>47</v>
      </c>
      <c r="D165" s="236" t="s">
        <v>26</v>
      </c>
      <c r="E165" s="239">
        <v>0.023634259259259258</v>
      </c>
      <c r="F165" s="237">
        <v>5</v>
      </c>
      <c r="G165" s="236">
        <v>5</v>
      </c>
      <c r="H165" s="242"/>
    </row>
    <row r="166" spans="1:7" ht="22.5" customHeight="1">
      <c r="A166" s="271" t="s">
        <v>296</v>
      </c>
      <c r="B166" s="271"/>
      <c r="C166" s="271"/>
      <c r="D166" s="246"/>
      <c r="E166" s="247"/>
      <c r="F166" s="246"/>
      <c r="G166" s="246"/>
    </row>
    <row r="167" spans="1:7" ht="15.75">
      <c r="A167" s="246"/>
      <c r="B167" s="246"/>
      <c r="C167" s="246"/>
      <c r="D167" s="246"/>
      <c r="E167" s="247"/>
      <c r="F167" s="246"/>
      <c r="G167" s="246"/>
    </row>
    <row r="168" spans="1:7" ht="18.75">
      <c r="A168" s="231" t="s">
        <v>300</v>
      </c>
      <c r="B168" s="232"/>
      <c r="C168" s="232"/>
      <c r="D168" s="232"/>
      <c r="E168" s="232"/>
      <c r="F168" s="232"/>
      <c r="G168" s="232"/>
    </row>
    <row r="169" spans="1:8" ht="45.75" customHeight="1">
      <c r="A169" s="233" t="s">
        <v>227</v>
      </c>
      <c r="B169" s="234" t="s">
        <v>228</v>
      </c>
      <c r="C169" s="234" t="s">
        <v>229</v>
      </c>
      <c r="D169" s="234" t="s">
        <v>230</v>
      </c>
      <c r="E169" s="234" t="s">
        <v>148</v>
      </c>
      <c r="F169" s="233" t="s">
        <v>231</v>
      </c>
      <c r="G169" s="234" t="s">
        <v>156</v>
      </c>
      <c r="H169" s="235" t="s">
        <v>267</v>
      </c>
    </row>
    <row r="170" spans="1:8" ht="15.75">
      <c r="A170" s="236">
        <v>1</v>
      </c>
      <c r="B170" s="237" t="s">
        <v>109</v>
      </c>
      <c r="C170" s="237" t="s">
        <v>295</v>
      </c>
      <c r="D170" s="236" t="s">
        <v>26</v>
      </c>
      <c r="E170" s="239">
        <v>0.03246527777777778</v>
      </c>
      <c r="F170" s="237">
        <v>0</v>
      </c>
      <c r="G170" s="236">
        <v>1</v>
      </c>
      <c r="H170" s="242"/>
    </row>
    <row r="171" spans="1:8" ht="15.75">
      <c r="A171" s="236">
        <v>2</v>
      </c>
      <c r="B171" s="237" t="s">
        <v>108</v>
      </c>
      <c r="C171" s="237" t="s">
        <v>295</v>
      </c>
      <c r="D171" s="236" t="s">
        <v>26</v>
      </c>
      <c r="E171" s="239">
        <v>0.02653935185185185</v>
      </c>
      <c r="F171" s="237">
        <v>2</v>
      </c>
      <c r="G171" s="236">
        <v>2</v>
      </c>
      <c r="H171" s="242"/>
    </row>
    <row r="172" spans="1:8" ht="15.75">
      <c r="A172" s="236">
        <v>3</v>
      </c>
      <c r="B172" s="237" t="s">
        <v>74</v>
      </c>
      <c r="C172" s="237" t="s">
        <v>71</v>
      </c>
      <c r="D172" s="236">
        <v>3</v>
      </c>
      <c r="E172" s="239">
        <v>0.04392361111111111</v>
      </c>
      <c r="F172" s="237">
        <v>2</v>
      </c>
      <c r="G172" s="236">
        <v>3</v>
      </c>
      <c r="H172" s="242"/>
    </row>
    <row r="173" spans="1:3" ht="23.25" customHeight="1">
      <c r="A173" s="271" t="s">
        <v>296</v>
      </c>
      <c r="B173" s="271"/>
      <c r="C173" s="271"/>
    </row>
    <row r="175" spans="2:3" ht="15.75">
      <c r="B175" s="217" t="s">
        <v>216</v>
      </c>
      <c r="C175" s="217" t="s">
        <v>217</v>
      </c>
    </row>
    <row r="176" spans="2:3" ht="15.75">
      <c r="B176" s="217"/>
      <c r="C176" s="217"/>
    </row>
    <row r="177" spans="2:3" ht="15.75">
      <c r="B177" s="217" t="s">
        <v>218</v>
      </c>
      <c r="C177" s="217" t="s">
        <v>219</v>
      </c>
    </row>
  </sheetData>
  <sheetProtection password="CC17" sheet="1"/>
  <autoFilter ref="B122:H142"/>
  <mergeCells count="5">
    <mergeCell ref="A1:H1"/>
    <mergeCell ref="A2:H2"/>
    <mergeCell ref="A157:C157"/>
    <mergeCell ref="A166:C166"/>
    <mergeCell ref="A173:C17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U69"/>
  <sheetViews>
    <sheetView zoomScale="80" zoomScaleNormal="80" zoomScalePageLayoutView="0" workbookViewId="0" topLeftCell="A1">
      <selection activeCell="P11" sqref="P11"/>
    </sheetView>
  </sheetViews>
  <sheetFormatPr defaultColWidth="9.140625" defaultRowHeight="15"/>
  <cols>
    <col min="1" max="1" width="4.140625" style="0" customWidth="1"/>
    <col min="2" max="2" width="27.7109375" style="1" customWidth="1"/>
    <col min="3" max="3" width="33.140625" style="1" customWidth="1"/>
    <col min="4" max="4" width="8.57421875" style="1" hidden="1" customWidth="1"/>
    <col min="5" max="5" width="5.8515625" style="2" hidden="1" customWidth="1"/>
    <col min="6" max="6" width="7.421875" style="2" hidden="1" customWidth="1"/>
    <col min="7" max="7" width="10.421875" style="0" hidden="1" customWidth="1"/>
    <col min="8" max="8" width="9.140625" style="0" hidden="1" customWidth="1"/>
    <col min="9" max="9" width="12.57421875" style="0" customWidth="1"/>
  </cols>
  <sheetData>
    <row r="1" spans="1:21" ht="66.75" customHeight="1">
      <c r="A1" s="263" t="s">
        <v>184</v>
      </c>
      <c r="B1" s="263"/>
      <c r="C1" s="263"/>
      <c r="D1" s="263"/>
      <c r="E1" s="263"/>
      <c r="F1" s="263"/>
      <c r="G1" s="263"/>
      <c r="H1" s="263"/>
      <c r="I1" s="263"/>
      <c r="J1" s="263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spans="1:21" ht="57.75" customHeight="1">
      <c r="A2" s="265" t="s">
        <v>224</v>
      </c>
      <c r="B2" s="265"/>
      <c r="C2" s="265"/>
      <c r="D2" s="265"/>
      <c r="E2" s="265"/>
      <c r="F2" s="265"/>
      <c r="G2" s="265"/>
      <c r="H2" s="265"/>
      <c r="I2" s="265"/>
      <c r="J2" s="265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1" ht="27" customHeight="1">
      <c r="A3" s="221"/>
      <c r="B3" s="50" t="s">
        <v>153</v>
      </c>
      <c r="C3" s="50" t="s">
        <v>154</v>
      </c>
      <c r="D3" s="221"/>
      <c r="E3" s="221"/>
      <c r="F3" s="221"/>
      <c r="G3" s="221"/>
      <c r="H3" s="221"/>
      <c r="I3" s="221"/>
      <c r="J3" s="221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</row>
    <row r="4" spans="1:10" ht="45.75" customHeight="1">
      <c r="A4" s="205" t="s">
        <v>0</v>
      </c>
      <c r="B4" s="205" t="s">
        <v>1</v>
      </c>
      <c r="C4" s="205" t="s">
        <v>2</v>
      </c>
      <c r="D4" s="205" t="s">
        <v>149</v>
      </c>
      <c r="E4" s="207" t="s">
        <v>3</v>
      </c>
      <c r="F4" s="206" t="s">
        <v>4</v>
      </c>
      <c r="G4" s="206" t="s">
        <v>7</v>
      </c>
      <c r="H4" s="209" t="s">
        <v>113</v>
      </c>
      <c r="I4" s="209" t="s">
        <v>215</v>
      </c>
      <c r="J4" s="209" t="s">
        <v>156</v>
      </c>
    </row>
    <row r="5" spans="1:9" ht="36" customHeight="1">
      <c r="A5" s="51"/>
      <c r="B5" s="201" t="s">
        <v>158</v>
      </c>
      <c r="C5" s="201" t="s">
        <v>159</v>
      </c>
      <c r="D5" s="103"/>
      <c r="E5" s="53"/>
      <c r="F5" s="52"/>
      <c r="G5" s="52"/>
      <c r="H5" s="119"/>
      <c r="I5" s="119"/>
    </row>
    <row r="6" spans="1:10" ht="16.5" customHeight="1">
      <c r="A6" s="28">
        <v>1</v>
      </c>
      <c r="B6" s="6" t="s">
        <v>62</v>
      </c>
      <c r="C6" s="94" t="s">
        <v>212</v>
      </c>
      <c r="D6" s="6" t="s">
        <v>152</v>
      </c>
      <c r="E6" s="10" t="s">
        <v>9</v>
      </c>
      <c r="F6" s="10">
        <v>2006</v>
      </c>
      <c r="G6" s="9">
        <v>1</v>
      </c>
      <c r="H6" s="142">
        <v>1</v>
      </c>
      <c r="I6" s="142">
        <v>11</v>
      </c>
      <c r="J6" s="142">
        <v>1</v>
      </c>
    </row>
    <row r="7" spans="1:10" ht="16.5" customHeight="1">
      <c r="A7" s="142">
        <v>2</v>
      </c>
      <c r="B7" s="6" t="s">
        <v>41</v>
      </c>
      <c r="C7" s="30" t="s">
        <v>37</v>
      </c>
      <c r="D7" s="6" t="s">
        <v>152</v>
      </c>
      <c r="E7" s="10" t="s">
        <v>9</v>
      </c>
      <c r="F7" s="10">
        <v>2007</v>
      </c>
      <c r="G7" s="9">
        <v>1</v>
      </c>
      <c r="H7" s="142">
        <v>1</v>
      </c>
      <c r="I7" s="142">
        <v>9</v>
      </c>
      <c r="J7" s="142">
        <v>2</v>
      </c>
    </row>
    <row r="8" spans="1:10" ht="32.25" customHeight="1">
      <c r="A8" s="143"/>
      <c r="B8" s="214" t="s">
        <v>158</v>
      </c>
      <c r="C8" s="214" t="s">
        <v>160</v>
      </c>
      <c r="D8" s="129"/>
      <c r="E8" s="56"/>
      <c r="F8" s="56"/>
      <c r="G8" s="64"/>
      <c r="H8" s="145"/>
      <c r="I8" s="145"/>
      <c r="J8" s="146"/>
    </row>
    <row r="9" spans="1:10" ht="15.75">
      <c r="A9" s="13">
        <v>1</v>
      </c>
      <c r="B9" s="6" t="s">
        <v>63</v>
      </c>
      <c r="C9" s="94" t="s">
        <v>212</v>
      </c>
      <c r="D9" s="6" t="s">
        <v>152</v>
      </c>
      <c r="E9" s="10" t="s">
        <v>8</v>
      </c>
      <c r="F9" s="10">
        <v>2006</v>
      </c>
      <c r="G9" s="9">
        <v>1</v>
      </c>
      <c r="H9" s="142">
        <v>1</v>
      </c>
      <c r="I9" s="142">
        <v>15</v>
      </c>
      <c r="J9" s="142">
        <v>1</v>
      </c>
    </row>
    <row r="10" spans="1:10" ht="16.5" customHeight="1">
      <c r="A10" s="13">
        <v>2</v>
      </c>
      <c r="B10" s="6" t="s">
        <v>145</v>
      </c>
      <c r="C10" s="31" t="s">
        <v>47</v>
      </c>
      <c r="D10" s="6" t="s">
        <v>152</v>
      </c>
      <c r="E10" s="10" t="s">
        <v>8</v>
      </c>
      <c r="F10" s="142">
        <v>2009</v>
      </c>
      <c r="G10" s="147">
        <v>1</v>
      </c>
      <c r="H10" s="142">
        <v>1</v>
      </c>
      <c r="I10" s="142">
        <v>14</v>
      </c>
      <c r="J10" s="142">
        <v>2</v>
      </c>
    </row>
    <row r="11" spans="1:10" ht="16.5" customHeight="1">
      <c r="A11" s="13">
        <v>3</v>
      </c>
      <c r="B11" s="6" t="s">
        <v>143</v>
      </c>
      <c r="C11" s="31" t="s">
        <v>47</v>
      </c>
      <c r="D11" s="6" t="s">
        <v>152</v>
      </c>
      <c r="E11" s="10" t="s">
        <v>8</v>
      </c>
      <c r="F11" s="142">
        <v>2006</v>
      </c>
      <c r="G11" s="147">
        <v>1</v>
      </c>
      <c r="H11" s="142">
        <v>1</v>
      </c>
      <c r="I11" s="142">
        <v>13</v>
      </c>
      <c r="J11" s="142">
        <v>3</v>
      </c>
    </row>
    <row r="12" spans="1:10" ht="16.5" customHeight="1">
      <c r="A12" s="13">
        <v>4</v>
      </c>
      <c r="B12" s="6" t="s">
        <v>61</v>
      </c>
      <c r="C12" s="94" t="s">
        <v>212</v>
      </c>
      <c r="D12" s="6" t="s">
        <v>152</v>
      </c>
      <c r="E12" s="10" t="s">
        <v>8</v>
      </c>
      <c r="F12" s="10">
        <v>2006</v>
      </c>
      <c r="G12" s="9">
        <v>1</v>
      </c>
      <c r="H12" s="142">
        <v>1</v>
      </c>
      <c r="I12" s="142">
        <v>12</v>
      </c>
      <c r="J12" s="142">
        <v>4</v>
      </c>
    </row>
    <row r="13" spans="1:10" s="29" customFormat="1" ht="16.5" customHeight="1">
      <c r="A13" s="13">
        <v>5</v>
      </c>
      <c r="B13" s="6" t="s">
        <v>59</v>
      </c>
      <c r="C13" s="94" t="s">
        <v>212</v>
      </c>
      <c r="D13" s="6" t="s">
        <v>152</v>
      </c>
      <c r="E13" s="10" t="s">
        <v>8</v>
      </c>
      <c r="F13" s="10">
        <v>2006</v>
      </c>
      <c r="G13" s="9">
        <v>1</v>
      </c>
      <c r="H13" s="142">
        <v>1</v>
      </c>
      <c r="I13" s="142">
        <v>11</v>
      </c>
      <c r="J13" s="142">
        <v>5</v>
      </c>
    </row>
    <row r="14" spans="1:10" s="29" customFormat="1" ht="16.5" customHeight="1">
      <c r="A14" s="13">
        <v>6</v>
      </c>
      <c r="B14" s="6" t="s">
        <v>144</v>
      </c>
      <c r="C14" s="31" t="s">
        <v>47</v>
      </c>
      <c r="D14" s="31" t="s">
        <v>152</v>
      </c>
      <c r="E14" s="10" t="s">
        <v>8</v>
      </c>
      <c r="F14" s="142">
        <v>2006</v>
      </c>
      <c r="G14" s="147">
        <v>1</v>
      </c>
      <c r="H14" s="142">
        <v>1</v>
      </c>
      <c r="I14" s="142">
        <v>9</v>
      </c>
      <c r="J14" s="142">
        <v>6</v>
      </c>
    </row>
    <row r="15" spans="1:10" s="29" customFormat="1" ht="33.75" customHeight="1">
      <c r="A15" s="143"/>
      <c r="B15" s="214" t="s">
        <v>163</v>
      </c>
      <c r="C15" s="214" t="s">
        <v>159</v>
      </c>
      <c r="D15" s="129"/>
      <c r="E15" s="56"/>
      <c r="F15" s="56"/>
      <c r="G15" s="64"/>
      <c r="H15" s="145"/>
      <c r="I15" s="145"/>
      <c r="J15" s="145"/>
    </row>
    <row r="16" spans="1:10" s="29" customFormat="1" ht="16.5" customHeight="1">
      <c r="A16" s="13">
        <v>1</v>
      </c>
      <c r="B16" s="34" t="s">
        <v>81</v>
      </c>
      <c r="C16" s="14" t="s">
        <v>79</v>
      </c>
      <c r="D16" s="6" t="s">
        <v>151</v>
      </c>
      <c r="E16" s="15" t="s">
        <v>9</v>
      </c>
      <c r="F16" s="28">
        <v>2003</v>
      </c>
      <c r="G16" s="142">
        <v>1</v>
      </c>
      <c r="H16" s="142">
        <v>1</v>
      </c>
      <c r="I16" s="142">
        <v>12</v>
      </c>
      <c r="J16" s="142">
        <v>1</v>
      </c>
    </row>
    <row r="17" spans="1:10" s="29" customFormat="1" ht="16.5" customHeight="1">
      <c r="A17" s="142">
        <v>2</v>
      </c>
      <c r="B17" s="40" t="s">
        <v>80</v>
      </c>
      <c r="C17" s="40" t="s">
        <v>79</v>
      </c>
      <c r="D17" s="6" t="s">
        <v>151</v>
      </c>
      <c r="E17" s="75" t="s">
        <v>9</v>
      </c>
      <c r="F17" s="39">
        <v>2003</v>
      </c>
      <c r="G17" s="142">
        <v>1</v>
      </c>
      <c r="H17" s="142">
        <v>1</v>
      </c>
      <c r="I17" s="142">
        <v>12</v>
      </c>
      <c r="J17" s="142">
        <v>1</v>
      </c>
    </row>
    <row r="18" spans="1:10" s="29" customFormat="1" ht="16.5" customHeight="1">
      <c r="A18" s="142">
        <v>3</v>
      </c>
      <c r="B18" s="6" t="s">
        <v>38</v>
      </c>
      <c r="C18" s="30" t="s">
        <v>37</v>
      </c>
      <c r="D18" s="6" t="s">
        <v>151</v>
      </c>
      <c r="E18" s="10" t="s">
        <v>9</v>
      </c>
      <c r="F18" s="10">
        <v>2004</v>
      </c>
      <c r="G18" s="9">
        <v>1</v>
      </c>
      <c r="H18" s="142">
        <v>1</v>
      </c>
      <c r="I18" s="142">
        <v>11</v>
      </c>
      <c r="J18" s="142">
        <v>3</v>
      </c>
    </row>
    <row r="19" spans="1:10" s="29" customFormat="1" ht="16.5" customHeight="1">
      <c r="A19" s="28">
        <v>4</v>
      </c>
      <c r="B19" s="6" t="s">
        <v>101</v>
      </c>
      <c r="C19" s="35" t="s">
        <v>100</v>
      </c>
      <c r="D19" s="6" t="s">
        <v>151</v>
      </c>
      <c r="E19" s="10" t="s">
        <v>9</v>
      </c>
      <c r="F19" s="10">
        <v>2003</v>
      </c>
      <c r="G19" s="147">
        <v>1</v>
      </c>
      <c r="H19" s="142">
        <v>1</v>
      </c>
      <c r="I19" s="142">
        <v>11</v>
      </c>
      <c r="J19" s="142">
        <v>3</v>
      </c>
    </row>
    <row r="20" spans="1:10" s="29" customFormat="1" ht="16.5" customHeight="1">
      <c r="A20" s="13">
        <v>5</v>
      </c>
      <c r="B20" s="40" t="s">
        <v>106</v>
      </c>
      <c r="C20" s="40" t="s">
        <v>100</v>
      </c>
      <c r="D20" s="6" t="s">
        <v>151</v>
      </c>
      <c r="E20" s="75" t="s">
        <v>9</v>
      </c>
      <c r="F20" s="39">
        <v>2003</v>
      </c>
      <c r="G20" s="147">
        <v>1</v>
      </c>
      <c r="H20" s="142">
        <v>1</v>
      </c>
      <c r="I20" s="142">
        <v>10</v>
      </c>
      <c r="J20" s="142">
        <v>5</v>
      </c>
    </row>
    <row r="21" spans="1:10" s="29" customFormat="1" ht="16.5" customHeight="1">
      <c r="A21" s="13">
        <v>6</v>
      </c>
      <c r="B21" s="6" t="s">
        <v>68</v>
      </c>
      <c r="C21" s="6" t="s">
        <v>146</v>
      </c>
      <c r="D21" s="6" t="s">
        <v>151</v>
      </c>
      <c r="E21" s="10" t="s">
        <v>9</v>
      </c>
      <c r="F21" s="10">
        <v>2003</v>
      </c>
      <c r="G21" s="147">
        <v>1</v>
      </c>
      <c r="H21" s="142">
        <v>1</v>
      </c>
      <c r="I21" s="142">
        <v>10</v>
      </c>
      <c r="J21" s="142">
        <v>5</v>
      </c>
    </row>
    <row r="22" spans="1:10" s="29" customFormat="1" ht="16.5" customHeight="1">
      <c r="A22" s="142">
        <v>7</v>
      </c>
      <c r="B22" s="6" t="s">
        <v>67</v>
      </c>
      <c r="C22" s="94" t="s">
        <v>212</v>
      </c>
      <c r="D22" s="6" t="s">
        <v>151</v>
      </c>
      <c r="E22" s="10" t="s">
        <v>9</v>
      </c>
      <c r="F22" s="10">
        <v>2005</v>
      </c>
      <c r="G22" s="9">
        <v>1</v>
      </c>
      <c r="H22" s="142">
        <v>1</v>
      </c>
      <c r="I22" s="142">
        <v>10</v>
      </c>
      <c r="J22" s="142">
        <v>5</v>
      </c>
    </row>
    <row r="23" spans="1:10" s="29" customFormat="1" ht="16.5" customHeight="1">
      <c r="A23" s="13">
        <v>8</v>
      </c>
      <c r="B23" s="31" t="s">
        <v>48</v>
      </c>
      <c r="C23" s="14" t="s">
        <v>47</v>
      </c>
      <c r="D23" s="6" t="s">
        <v>151</v>
      </c>
      <c r="E23" s="15" t="s">
        <v>9</v>
      </c>
      <c r="F23" s="16">
        <v>2003</v>
      </c>
      <c r="G23" s="9">
        <v>1</v>
      </c>
      <c r="H23" s="142">
        <v>1</v>
      </c>
      <c r="I23" s="142">
        <v>9</v>
      </c>
      <c r="J23" s="142">
        <v>8</v>
      </c>
    </row>
    <row r="24" spans="1:10" s="29" customFormat="1" ht="16.5" customHeight="1">
      <c r="A24" s="142">
        <v>9</v>
      </c>
      <c r="B24" s="6" t="s">
        <v>102</v>
      </c>
      <c r="C24" s="6" t="s">
        <v>100</v>
      </c>
      <c r="D24" s="6" t="s">
        <v>151</v>
      </c>
      <c r="E24" s="10" t="s">
        <v>9</v>
      </c>
      <c r="F24" s="10">
        <v>2003</v>
      </c>
      <c r="G24" s="147">
        <v>1</v>
      </c>
      <c r="H24" s="142">
        <v>1</v>
      </c>
      <c r="I24" s="142">
        <v>9</v>
      </c>
      <c r="J24" s="142">
        <v>8</v>
      </c>
    </row>
    <row r="25" spans="1:10" s="29" customFormat="1" ht="16.5" customHeight="1">
      <c r="A25" s="142">
        <v>10</v>
      </c>
      <c r="B25" s="33" t="s">
        <v>64</v>
      </c>
      <c r="C25" s="94" t="s">
        <v>212</v>
      </c>
      <c r="D25" s="6" t="s">
        <v>151</v>
      </c>
      <c r="E25" s="15" t="s">
        <v>9</v>
      </c>
      <c r="F25" s="15">
        <v>2005</v>
      </c>
      <c r="G25" s="142">
        <v>1</v>
      </c>
      <c r="H25" s="142">
        <v>1</v>
      </c>
      <c r="I25" s="142">
        <v>9</v>
      </c>
      <c r="J25" s="142">
        <v>8</v>
      </c>
    </row>
    <row r="26" spans="1:10" s="29" customFormat="1" ht="16.5" customHeight="1">
      <c r="A26" s="142">
        <v>11</v>
      </c>
      <c r="B26" s="6" t="s">
        <v>66</v>
      </c>
      <c r="C26" s="94" t="s">
        <v>212</v>
      </c>
      <c r="D26" s="6" t="s">
        <v>151</v>
      </c>
      <c r="E26" s="10" t="s">
        <v>9</v>
      </c>
      <c r="F26" s="10">
        <v>2003</v>
      </c>
      <c r="G26" s="9">
        <v>1</v>
      </c>
      <c r="H26" s="142">
        <v>1</v>
      </c>
      <c r="I26" s="142">
        <v>7</v>
      </c>
      <c r="J26" s="142">
        <v>11</v>
      </c>
    </row>
    <row r="27" spans="1:10" s="29" customFormat="1" ht="33.75" customHeight="1">
      <c r="A27" s="144"/>
      <c r="B27" s="215" t="s">
        <v>163</v>
      </c>
      <c r="C27" s="215" t="s">
        <v>160</v>
      </c>
      <c r="D27" s="129"/>
      <c r="E27" s="134"/>
      <c r="F27" s="119"/>
      <c r="G27" s="145"/>
      <c r="H27" s="145"/>
      <c r="I27" s="145"/>
      <c r="J27" s="145"/>
    </row>
    <row r="28" spans="1:10" s="29" customFormat="1" ht="16.5" customHeight="1">
      <c r="A28" s="142">
        <v>1</v>
      </c>
      <c r="B28" s="14" t="s">
        <v>56</v>
      </c>
      <c r="C28" s="31" t="s">
        <v>207</v>
      </c>
      <c r="D28" s="6" t="s">
        <v>151</v>
      </c>
      <c r="E28" s="15" t="s">
        <v>8</v>
      </c>
      <c r="F28" s="15">
        <v>2003</v>
      </c>
      <c r="G28" s="147">
        <v>1</v>
      </c>
      <c r="H28" s="142">
        <v>1</v>
      </c>
      <c r="I28" s="142">
        <v>15</v>
      </c>
      <c r="J28" s="142">
        <v>1</v>
      </c>
    </row>
    <row r="29" spans="1:10" s="29" customFormat="1" ht="16.5" customHeight="1">
      <c r="A29" s="142">
        <v>2</v>
      </c>
      <c r="B29" s="6" t="s">
        <v>104</v>
      </c>
      <c r="C29" s="6" t="s">
        <v>100</v>
      </c>
      <c r="D29" s="6" t="s">
        <v>151</v>
      </c>
      <c r="E29" s="10" t="s">
        <v>8</v>
      </c>
      <c r="F29" s="10">
        <v>2003</v>
      </c>
      <c r="G29" s="147">
        <v>1</v>
      </c>
      <c r="H29" s="142">
        <v>1</v>
      </c>
      <c r="I29" s="142">
        <v>14</v>
      </c>
      <c r="J29" s="142">
        <v>2</v>
      </c>
    </row>
    <row r="30" spans="1:10" s="29" customFormat="1" ht="16.5" customHeight="1">
      <c r="A30" s="13">
        <v>3</v>
      </c>
      <c r="B30" s="14" t="s">
        <v>58</v>
      </c>
      <c r="C30" s="31" t="s">
        <v>207</v>
      </c>
      <c r="D30" s="6" t="s">
        <v>151</v>
      </c>
      <c r="E30" s="15" t="s">
        <v>8</v>
      </c>
      <c r="F30" s="15">
        <v>2003</v>
      </c>
      <c r="G30" s="147">
        <v>1</v>
      </c>
      <c r="H30" s="142">
        <v>1</v>
      </c>
      <c r="I30" s="142">
        <v>14</v>
      </c>
      <c r="J30" s="142">
        <v>3</v>
      </c>
    </row>
    <row r="31" spans="1:10" s="29" customFormat="1" ht="16.5" customHeight="1">
      <c r="A31" s="142">
        <v>4</v>
      </c>
      <c r="B31" s="14" t="s">
        <v>57</v>
      </c>
      <c r="C31" s="31" t="s">
        <v>207</v>
      </c>
      <c r="D31" s="6" t="s">
        <v>151</v>
      </c>
      <c r="E31" s="15" t="s">
        <v>8</v>
      </c>
      <c r="F31" s="15">
        <v>2003</v>
      </c>
      <c r="G31" s="147">
        <v>1</v>
      </c>
      <c r="H31" s="142">
        <v>1</v>
      </c>
      <c r="I31" s="142">
        <v>14</v>
      </c>
      <c r="J31" s="142">
        <v>4</v>
      </c>
    </row>
    <row r="32" spans="1:10" s="29" customFormat="1" ht="16.5" customHeight="1">
      <c r="A32" s="142">
        <v>5</v>
      </c>
      <c r="B32" s="14" t="s">
        <v>55</v>
      </c>
      <c r="C32" s="31" t="s">
        <v>207</v>
      </c>
      <c r="D32" s="6" t="s">
        <v>151</v>
      </c>
      <c r="E32" s="15" t="s">
        <v>8</v>
      </c>
      <c r="F32" s="15">
        <v>2003</v>
      </c>
      <c r="G32" s="147">
        <v>1</v>
      </c>
      <c r="H32" s="142">
        <v>1</v>
      </c>
      <c r="I32" s="142">
        <v>13</v>
      </c>
      <c r="J32" s="142">
        <v>5</v>
      </c>
    </row>
    <row r="33" spans="1:10" s="29" customFormat="1" ht="16.5" customHeight="1">
      <c r="A33" s="142">
        <v>6</v>
      </c>
      <c r="B33" s="6" t="s">
        <v>39</v>
      </c>
      <c r="C33" s="30" t="s">
        <v>37</v>
      </c>
      <c r="D33" s="6" t="s">
        <v>151</v>
      </c>
      <c r="E33" s="10" t="s">
        <v>8</v>
      </c>
      <c r="F33" s="10">
        <v>2003</v>
      </c>
      <c r="G33" s="9">
        <v>1</v>
      </c>
      <c r="H33" s="142">
        <v>1</v>
      </c>
      <c r="I33" s="142">
        <v>12</v>
      </c>
      <c r="J33" s="142">
        <v>6</v>
      </c>
    </row>
    <row r="34" spans="1:10" s="29" customFormat="1" ht="16.5" customHeight="1">
      <c r="A34" s="28">
        <v>7</v>
      </c>
      <c r="B34" s="14" t="s">
        <v>54</v>
      </c>
      <c r="C34" s="31" t="s">
        <v>207</v>
      </c>
      <c r="D34" s="6" t="s">
        <v>151</v>
      </c>
      <c r="E34" s="15" t="s">
        <v>8</v>
      </c>
      <c r="F34" s="15">
        <v>2003</v>
      </c>
      <c r="G34" s="147">
        <v>1</v>
      </c>
      <c r="H34" s="142">
        <v>1</v>
      </c>
      <c r="I34" s="142">
        <v>11</v>
      </c>
      <c r="J34" s="142">
        <v>7</v>
      </c>
    </row>
    <row r="35" spans="1:10" s="29" customFormat="1" ht="16.5" customHeight="1">
      <c r="A35" s="142">
        <v>8</v>
      </c>
      <c r="B35" s="6" t="s">
        <v>60</v>
      </c>
      <c r="C35" s="94" t="s">
        <v>212</v>
      </c>
      <c r="D35" s="6" t="s">
        <v>151</v>
      </c>
      <c r="E35" s="10" t="s">
        <v>8</v>
      </c>
      <c r="F35" s="10">
        <v>2004</v>
      </c>
      <c r="G35" s="9">
        <v>1</v>
      </c>
      <c r="H35" s="142">
        <v>1</v>
      </c>
      <c r="I35" s="142">
        <v>11</v>
      </c>
      <c r="J35" s="142">
        <v>7</v>
      </c>
    </row>
    <row r="36" spans="1:10" s="29" customFormat="1" ht="16.5" customHeight="1">
      <c r="A36" s="142">
        <v>9</v>
      </c>
      <c r="B36" s="14" t="s">
        <v>46</v>
      </c>
      <c r="C36" s="14" t="s">
        <v>47</v>
      </c>
      <c r="D36" s="6" t="s">
        <v>151</v>
      </c>
      <c r="E36" s="15" t="s">
        <v>8</v>
      </c>
      <c r="F36" s="15">
        <v>2004</v>
      </c>
      <c r="G36" s="9">
        <v>1</v>
      </c>
      <c r="H36" s="142">
        <v>1</v>
      </c>
      <c r="I36" s="142">
        <v>10</v>
      </c>
      <c r="J36" s="142">
        <v>9</v>
      </c>
    </row>
    <row r="37" spans="1:10" s="29" customFormat="1" ht="16.5" customHeight="1">
      <c r="A37" s="142">
        <v>10</v>
      </c>
      <c r="B37" s="6" t="s">
        <v>90</v>
      </c>
      <c r="C37" s="94" t="s">
        <v>212</v>
      </c>
      <c r="D37" s="6" t="s">
        <v>151</v>
      </c>
      <c r="E37" s="10" t="s">
        <v>8</v>
      </c>
      <c r="F37" s="10">
        <v>2004</v>
      </c>
      <c r="G37" s="9">
        <v>1</v>
      </c>
      <c r="H37" s="142">
        <v>1</v>
      </c>
      <c r="I37" s="142">
        <v>10</v>
      </c>
      <c r="J37" s="142">
        <v>9</v>
      </c>
    </row>
    <row r="38" spans="1:10" s="29" customFormat="1" ht="16.5" customHeight="1">
      <c r="A38" s="142">
        <v>11</v>
      </c>
      <c r="B38" s="6" t="s">
        <v>126</v>
      </c>
      <c r="C38" s="31" t="s">
        <v>207</v>
      </c>
      <c r="D38" s="6" t="s">
        <v>151</v>
      </c>
      <c r="E38" s="15" t="s">
        <v>8</v>
      </c>
      <c r="F38" s="15">
        <v>2003</v>
      </c>
      <c r="G38" s="147">
        <v>1</v>
      </c>
      <c r="H38" s="142">
        <v>1</v>
      </c>
      <c r="I38" s="142">
        <v>9</v>
      </c>
      <c r="J38" s="142">
        <v>11</v>
      </c>
    </row>
    <row r="39" spans="1:10" s="29" customFormat="1" ht="16.5" customHeight="1">
      <c r="A39" s="142">
        <v>12</v>
      </c>
      <c r="B39" s="14" t="s">
        <v>51</v>
      </c>
      <c r="C39" s="14" t="s">
        <v>47</v>
      </c>
      <c r="D39" s="6" t="s">
        <v>151</v>
      </c>
      <c r="E39" s="15" t="s">
        <v>8</v>
      </c>
      <c r="F39" s="15">
        <v>2005</v>
      </c>
      <c r="G39" s="9">
        <v>1</v>
      </c>
      <c r="H39" s="142">
        <v>1</v>
      </c>
      <c r="I39" s="142">
        <v>9</v>
      </c>
      <c r="J39" s="142">
        <v>11</v>
      </c>
    </row>
    <row r="40" spans="1:10" s="29" customFormat="1" ht="16.5" customHeight="1">
      <c r="A40" s="142">
        <v>13</v>
      </c>
      <c r="B40" s="6" t="s">
        <v>105</v>
      </c>
      <c r="C40" s="6" t="s">
        <v>100</v>
      </c>
      <c r="D40" s="6" t="s">
        <v>151</v>
      </c>
      <c r="E40" s="10" t="s">
        <v>8</v>
      </c>
      <c r="F40" s="10">
        <v>2003</v>
      </c>
      <c r="G40" s="147">
        <v>1</v>
      </c>
      <c r="H40" s="142">
        <v>1</v>
      </c>
      <c r="I40" s="142">
        <v>9</v>
      </c>
      <c r="J40" s="142">
        <v>11</v>
      </c>
    </row>
    <row r="41" spans="1:10" s="29" customFormat="1" ht="16.5" customHeight="1">
      <c r="A41" s="142">
        <v>14</v>
      </c>
      <c r="B41" s="6" t="s">
        <v>164</v>
      </c>
      <c r="C41" s="6" t="s">
        <v>146</v>
      </c>
      <c r="D41" s="6" t="s">
        <v>151</v>
      </c>
      <c r="E41" s="10" t="s">
        <v>8</v>
      </c>
      <c r="F41" s="10">
        <v>2004</v>
      </c>
      <c r="G41" s="147">
        <v>1</v>
      </c>
      <c r="H41" s="142">
        <v>1</v>
      </c>
      <c r="I41" s="142">
        <v>8</v>
      </c>
      <c r="J41" s="142">
        <v>14</v>
      </c>
    </row>
    <row r="42" spans="1:10" s="29" customFormat="1" ht="16.5" customHeight="1">
      <c r="A42" s="142">
        <v>15</v>
      </c>
      <c r="B42" s="6" t="s">
        <v>42</v>
      </c>
      <c r="C42" s="30" t="s">
        <v>37</v>
      </c>
      <c r="D42" s="6" t="s">
        <v>151</v>
      </c>
      <c r="E42" s="10" t="s">
        <v>8</v>
      </c>
      <c r="F42" s="10">
        <v>2004</v>
      </c>
      <c r="G42" s="9">
        <v>1</v>
      </c>
      <c r="H42" s="142">
        <v>1</v>
      </c>
      <c r="I42" s="142">
        <v>7</v>
      </c>
      <c r="J42" s="142">
        <v>15</v>
      </c>
    </row>
    <row r="43" spans="1:10" s="29" customFormat="1" ht="32.25" customHeight="1">
      <c r="A43" s="144"/>
      <c r="B43" s="216" t="s">
        <v>161</v>
      </c>
      <c r="C43" s="216" t="s">
        <v>159</v>
      </c>
      <c r="D43" s="129"/>
      <c r="E43" s="61"/>
      <c r="F43" s="61"/>
      <c r="G43" s="148"/>
      <c r="H43" s="145"/>
      <c r="I43" s="145"/>
      <c r="J43" s="145"/>
    </row>
    <row r="44" spans="1:10" s="29" customFormat="1" ht="16.5" customHeight="1">
      <c r="A44" s="142">
        <v>1</v>
      </c>
      <c r="B44" s="14" t="s">
        <v>52</v>
      </c>
      <c r="C44" s="14" t="s">
        <v>47</v>
      </c>
      <c r="D44" s="6" t="s">
        <v>150</v>
      </c>
      <c r="E44" s="28" t="s">
        <v>9</v>
      </c>
      <c r="F44" s="15">
        <v>2000</v>
      </c>
      <c r="G44" s="9">
        <v>1</v>
      </c>
      <c r="H44" s="142">
        <v>1</v>
      </c>
      <c r="I44" s="142">
        <v>18</v>
      </c>
      <c r="J44" s="142">
        <v>1</v>
      </c>
    </row>
    <row r="45" spans="1:10" s="29" customFormat="1" ht="16.5" customHeight="1">
      <c r="A45" s="13">
        <v>2</v>
      </c>
      <c r="B45" s="14" t="s">
        <v>50</v>
      </c>
      <c r="C45" s="14" t="s">
        <v>47</v>
      </c>
      <c r="D45" s="6" t="s">
        <v>150</v>
      </c>
      <c r="E45" s="15" t="s">
        <v>9</v>
      </c>
      <c r="F45" s="15">
        <v>2000</v>
      </c>
      <c r="G45" s="9">
        <v>1</v>
      </c>
      <c r="H45" s="142">
        <v>1</v>
      </c>
      <c r="I45" s="142">
        <v>13</v>
      </c>
      <c r="J45" s="142">
        <v>2</v>
      </c>
    </row>
    <row r="46" spans="1:10" s="29" customFormat="1" ht="16.5" customHeight="1">
      <c r="A46" s="142">
        <v>3</v>
      </c>
      <c r="B46" s="40" t="s">
        <v>95</v>
      </c>
      <c r="C46" s="40" t="s">
        <v>89</v>
      </c>
      <c r="D46" s="6" t="s">
        <v>150</v>
      </c>
      <c r="E46" s="75" t="s">
        <v>9</v>
      </c>
      <c r="F46" s="39">
        <v>2002</v>
      </c>
      <c r="G46" s="147">
        <v>1</v>
      </c>
      <c r="H46" s="142">
        <v>1</v>
      </c>
      <c r="I46" s="142">
        <v>12</v>
      </c>
      <c r="J46" s="142">
        <v>3</v>
      </c>
    </row>
    <row r="47" spans="1:10" s="29" customFormat="1" ht="16.5" customHeight="1">
      <c r="A47" s="142">
        <v>4</v>
      </c>
      <c r="B47" s="30" t="s">
        <v>93</v>
      </c>
      <c r="C47" s="30" t="s">
        <v>89</v>
      </c>
      <c r="D47" s="6" t="s">
        <v>150</v>
      </c>
      <c r="E47" s="7" t="s">
        <v>9</v>
      </c>
      <c r="F47" s="142">
        <v>2001</v>
      </c>
      <c r="G47" s="142">
        <v>1</v>
      </c>
      <c r="H47" s="142">
        <v>1</v>
      </c>
      <c r="I47" s="142">
        <v>12</v>
      </c>
      <c r="J47" s="142">
        <v>4</v>
      </c>
    </row>
    <row r="48" spans="1:10" s="29" customFormat="1" ht="16.5" customHeight="1">
      <c r="A48" s="142">
        <v>5</v>
      </c>
      <c r="B48" s="6" t="s">
        <v>103</v>
      </c>
      <c r="C48" s="6" t="s">
        <v>100</v>
      </c>
      <c r="D48" s="6" t="s">
        <v>150</v>
      </c>
      <c r="E48" s="10" t="s">
        <v>9</v>
      </c>
      <c r="F48" s="10">
        <v>2000</v>
      </c>
      <c r="G48" s="147">
        <v>1</v>
      </c>
      <c r="H48" s="142">
        <v>1</v>
      </c>
      <c r="I48" s="142">
        <v>11</v>
      </c>
      <c r="J48" s="142">
        <v>5</v>
      </c>
    </row>
    <row r="49" spans="1:10" s="29" customFormat="1" ht="16.5" customHeight="1">
      <c r="A49" s="142">
        <v>6</v>
      </c>
      <c r="B49" s="40" t="s">
        <v>96</v>
      </c>
      <c r="C49" s="40" t="s">
        <v>97</v>
      </c>
      <c r="D49" s="6" t="s">
        <v>150</v>
      </c>
      <c r="E49" s="75" t="s">
        <v>9</v>
      </c>
      <c r="F49" s="39">
        <v>2000</v>
      </c>
      <c r="G49" s="147">
        <v>1</v>
      </c>
      <c r="H49" s="142">
        <v>1</v>
      </c>
      <c r="I49" s="142">
        <v>11</v>
      </c>
      <c r="J49" s="142">
        <v>5</v>
      </c>
    </row>
    <row r="50" spans="1:10" s="29" customFormat="1" ht="16.5" customHeight="1">
      <c r="A50" s="142">
        <v>7</v>
      </c>
      <c r="B50" s="40" t="s">
        <v>107</v>
      </c>
      <c r="C50" s="40" t="s">
        <v>209</v>
      </c>
      <c r="D50" s="6" t="s">
        <v>150</v>
      </c>
      <c r="E50" s="75" t="s">
        <v>9</v>
      </c>
      <c r="F50" s="39">
        <v>2002</v>
      </c>
      <c r="G50" s="147">
        <v>1</v>
      </c>
      <c r="H50" s="142">
        <v>1</v>
      </c>
      <c r="I50" s="142">
        <v>10</v>
      </c>
      <c r="J50" s="142">
        <v>7</v>
      </c>
    </row>
    <row r="51" spans="1:10" s="29" customFormat="1" ht="16.5" customHeight="1">
      <c r="A51" s="142">
        <v>8</v>
      </c>
      <c r="B51" s="6" t="s">
        <v>94</v>
      </c>
      <c r="C51" s="6" t="s">
        <v>89</v>
      </c>
      <c r="D51" s="6" t="s">
        <v>150</v>
      </c>
      <c r="E51" s="10" t="s">
        <v>9</v>
      </c>
      <c r="F51" s="10">
        <v>2002</v>
      </c>
      <c r="G51" s="147">
        <v>1</v>
      </c>
      <c r="H51" s="142">
        <v>1</v>
      </c>
      <c r="I51" s="142">
        <v>9</v>
      </c>
      <c r="J51" s="142">
        <v>8</v>
      </c>
    </row>
    <row r="52" spans="1:10" s="29" customFormat="1" ht="34.5" customHeight="1">
      <c r="A52" s="144"/>
      <c r="B52" s="216" t="s">
        <v>161</v>
      </c>
      <c r="C52" s="216" t="s">
        <v>160</v>
      </c>
      <c r="D52" s="129"/>
      <c r="E52" s="143"/>
      <c r="F52" s="61"/>
      <c r="G52" s="64"/>
      <c r="H52" s="145"/>
      <c r="I52" s="145"/>
      <c r="J52" s="145"/>
    </row>
    <row r="53" spans="1:10" s="29" customFormat="1" ht="16.5" customHeight="1">
      <c r="A53" s="13">
        <v>1</v>
      </c>
      <c r="B53" s="6" t="s">
        <v>99</v>
      </c>
      <c r="C53" s="6" t="s">
        <v>100</v>
      </c>
      <c r="D53" s="6" t="s">
        <v>150</v>
      </c>
      <c r="E53" s="10" t="s">
        <v>8</v>
      </c>
      <c r="F53" s="10">
        <v>2001</v>
      </c>
      <c r="G53" s="147">
        <v>1</v>
      </c>
      <c r="H53" s="142">
        <v>1</v>
      </c>
      <c r="I53" s="142">
        <v>14</v>
      </c>
      <c r="J53" s="142">
        <v>1</v>
      </c>
    </row>
    <row r="54" spans="1:10" s="29" customFormat="1" ht="16.5" customHeight="1">
      <c r="A54" s="142">
        <v>2</v>
      </c>
      <c r="B54" s="14" t="s">
        <v>49</v>
      </c>
      <c r="C54" s="14" t="s">
        <v>47</v>
      </c>
      <c r="D54" s="6" t="s">
        <v>150</v>
      </c>
      <c r="E54" s="15" t="s">
        <v>8</v>
      </c>
      <c r="F54" s="15">
        <v>2002</v>
      </c>
      <c r="G54" s="9">
        <v>1</v>
      </c>
      <c r="H54" s="142">
        <v>1</v>
      </c>
      <c r="I54" s="142">
        <v>14</v>
      </c>
      <c r="J54" s="142">
        <v>2</v>
      </c>
    </row>
    <row r="55" spans="1:10" s="29" customFormat="1" ht="16.5" customHeight="1">
      <c r="A55" s="13">
        <v>3</v>
      </c>
      <c r="B55" s="6" t="s">
        <v>84</v>
      </c>
      <c r="C55" s="35" t="s">
        <v>79</v>
      </c>
      <c r="D55" s="6" t="s">
        <v>150</v>
      </c>
      <c r="E55" s="10" t="s">
        <v>8</v>
      </c>
      <c r="F55" s="10">
        <v>2001</v>
      </c>
      <c r="G55" s="142">
        <v>1</v>
      </c>
      <c r="H55" s="142">
        <v>1</v>
      </c>
      <c r="I55" s="142">
        <v>13</v>
      </c>
      <c r="J55" s="142">
        <v>3</v>
      </c>
    </row>
    <row r="56" spans="1:10" ht="16.5" customHeight="1">
      <c r="A56" s="13">
        <v>4</v>
      </c>
      <c r="B56" s="6" t="s">
        <v>109</v>
      </c>
      <c r="C56" s="40" t="s">
        <v>209</v>
      </c>
      <c r="D56" s="6" t="s">
        <v>150</v>
      </c>
      <c r="E56" s="10" t="s">
        <v>8</v>
      </c>
      <c r="F56" s="10">
        <v>2000</v>
      </c>
      <c r="G56" s="147">
        <v>1</v>
      </c>
      <c r="H56" s="142">
        <v>1</v>
      </c>
      <c r="I56" s="142">
        <v>13</v>
      </c>
      <c r="J56" s="142">
        <v>4</v>
      </c>
    </row>
    <row r="57" spans="1:10" ht="16.5" customHeight="1">
      <c r="A57" s="142">
        <v>5</v>
      </c>
      <c r="B57" s="14" t="s">
        <v>91</v>
      </c>
      <c r="C57" s="14" t="s">
        <v>89</v>
      </c>
      <c r="D57" s="6" t="s">
        <v>150</v>
      </c>
      <c r="E57" s="15" t="s">
        <v>8</v>
      </c>
      <c r="F57" s="15">
        <v>2002</v>
      </c>
      <c r="G57" s="142">
        <v>1</v>
      </c>
      <c r="H57" s="142">
        <v>1</v>
      </c>
      <c r="I57" s="142">
        <v>12</v>
      </c>
      <c r="J57" s="142">
        <v>5</v>
      </c>
    </row>
    <row r="58" spans="1:10" ht="16.5" customHeight="1">
      <c r="A58" s="142">
        <v>6</v>
      </c>
      <c r="B58" s="6" t="s">
        <v>36</v>
      </c>
      <c r="C58" s="6" t="s">
        <v>147</v>
      </c>
      <c r="D58" s="6" t="s">
        <v>150</v>
      </c>
      <c r="E58" s="15" t="s">
        <v>8</v>
      </c>
      <c r="F58" s="142">
        <v>2001</v>
      </c>
      <c r="G58" s="142">
        <v>1</v>
      </c>
      <c r="H58" s="142">
        <v>1</v>
      </c>
      <c r="I58" s="142">
        <v>11</v>
      </c>
      <c r="J58" s="142">
        <v>6</v>
      </c>
    </row>
    <row r="59" spans="1:10" ht="16.5" customHeight="1">
      <c r="A59" s="142">
        <v>7</v>
      </c>
      <c r="B59" s="6" t="s">
        <v>43</v>
      </c>
      <c r="C59" s="30" t="s">
        <v>37</v>
      </c>
      <c r="D59" s="6" t="s">
        <v>150</v>
      </c>
      <c r="E59" s="10" t="s">
        <v>8</v>
      </c>
      <c r="F59" s="10">
        <v>2001</v>
      </c>
      <c r="G59" s="9">
        <v>1</v>
      </c>
      <c r="H59" s="142">
        <v>1</v>
      </c>
      <c r="I59" s="142">
        <v>11</v>
      </c>
      <c r="J59" s="142">
        <v>6</v>
      </c>
    </row>
    <row r="60" spans="1:10" ht="16.5" customHeight="1">
      <c r="A60" s="142">
        <v>8</v>
      </c>
      <c r="B60" s="14" t="s">
        <v>74</v>
      </c>
      <c r="C60" s="14" t="s">
        <v>71</v>
      </c>
      <c r="D60" s="6" t="s">
        <v>150</v>
      </c>
      <c r="E60" s="15" t="s">
        <v>8</v>
      </c>
      <c r="F60" s="15">
        <v>2000</v>
      </c>
      <c r="G60" s="142">
        <v>1</v>
      </c>
      <c r="H60" s="142">
        <v>1</v>
      </c>
      <c r="I60" s="142">
        <v>11</v>
      </c>
      <c r="J60" s="142">
        <v>6</v>
      </c>
    </row>
    <row r="61" spans="1:10" ht="16.5" customHeight="1">
      <c r="A61" s="142">
        <v>9</v>
      </c>
      <c r="B61" s="14" t="s">
        <v>75</v>
      </c>
      <c r="C61" s="14" t="s">
        <v>71</v>
      </c>
      <c r="D61" s="6" t="s">
        <v>150</v>
      </c>
      <c r="E61" s="15" t="s">
        <v>8</v>
      </c>
      <c r="F61" s="15">
        <v>2002</v>
      </c>
      <c r="G61" s="142">
        <v>1</v>
      </c>
      <c r="H61" s="142">
        <v>1</v>
      </c>
      <c r="I61" s="142">
        <v>11</v>
      </c>
      <c r="J61" s="142">
        <v>6</v>
      </c>
    </row>
    <row r="62" spans="1:10" ht="16.5" customHeight="1">
      <c r="A62" s="142">
        <v>10</v>
      </c>
      <c r="B62" s="14" t="s">
        <v>76</v>
      </c>
      <c r="C62" s="14" t="s">
        <v>71</v>
      </c>
      <c r="D62" s="6" t="s">
        <v>150</v>
      </c>
      <c r="E62" s="15" t="s">
        <v>8</v>
      </c>
      <c r="F62" s="15">
        <v>2001</v>
      </c>
      <c r="G62" s="142">
        <v>1</v>
      </c>
      <c r="H62" s="142">
        <v>1</v>
      </c>
      <c r="I62" s="142">
        <v>11</v>
      </c>
      <c r="J62" s="142">
        <v>6</v>
      </c>
    </row>
    <row r="63" spans="1:10" ht="16.5" customHeight="1">
      <c r="A63" s="142">
        <v>11</v>
      </c>
      <c r="B63" s="6" t="s">
        <v>92</v>
      </c>
      <c r="C63" s="35" t="s">
        <v>89</v>
      </c>
      <c r="D63" s="6" t="s">
        <v>150</v>
      </c>
      <c r="E63" s="10" t="s">
        <v>8</v>
      </c>
      <c r="F63" s="10">
        <v>2001</v>
      </c>
      <c r="G63" s="142">
        <v>1</v>
      </c>
      <c r="H63" s="142">
        <v>1</v>
      </c>
      <c r="I63" s="142">
        <v>11</v>
      </c>
      <c r="J63" s="142">
        <v>6</v>
      </c>
    </row>
    <row r="64" spans="1:10" ht="16.5" customHeight="1">
      <c r="A64" s="142">
        <v>12</v>
      </c>
      <c r="B64" s="40" t="s">
        <v>40</v>
      </c>
      <c r="C64" s="30" t="s">
        <v>37</v>
      </c>
      <c r="D64" s="6" t="s">
        <v>150</v>
      </c>
      <c r="E64" s="15" t="s">
        <v>8</v>
      </c>
      <c r="F64" s="39">
        <v>2002</v>
      </c>
      <c r="G64" s="9">
        <v>1</v>
      </c>
      <c r="H64" s="142">
        <v>1</v>
      </c>
      <c r="I64" s="142">
        <v>10</v>
      </c>
      <c r="J64" s="142">
        <v>12</v>
      </c>
    </row>
    <row r="65" spans="1:10" ht="16.5" customHeight="1">
      <c r="A65" s="142">
        <v>13</v>
      </c>
      <c r="B65" s="6" t="s">
        <v>108</v>
      </c>
      <c r="C65" s="40" t="s">
        <v>209</v>
      </c>
      <c r="D65" s="6" t="s">
        <v>150</v>
      </c>
      <c r="E65" s="10" t="s">
        <v>8</v>
      </c>
      <c r="F65" s="10">
        <v>2000</v>
      </c>
      <c r="G65" s="147">
        <v>1</v>
      </c>
      <c r="H65" s="142">
        <v>1</v>
      </c>
      <c r="I65" s="142">
        <v>9</v>
      </c>
      <c r="J65" s="142">
        <v>13</v>
      </c>
    </row>
    <row r="67" spans="2:3" ht="15.75">
      <c r="B67" s="217" t="s">
        <v>216</v>
      </c>
      <c r="C67" s="217" t="s">
        <v>217</v>
      </c>
    </row>
    <row r="68" spans="2:3" ht="15.75">
      <c r="B68" s="217"/>
      <c r="C68" s="217"/>
    </row>
    <row r="69" spans="2:3" ht="15.75">
      <c r="B69" s="217" t="s">
        <v>218</v>
      </c>
      <c r="C69" s="217" t="s">
        <v>219</v>
      </c>
    </row>
  </sheetData>
  <sheetProtection password="CC09" sheet="1"/>
  <mergeCells count="2">
    <mergeCell ref="A1:J1"/>
    <mergeCell ref="A2:J2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IU72"/>
  <sheetViews>
    <sheetView tabSelected="1" zoomScale="80" zoomScaleNormal="80" zoomScalePageLayoutView="0" workbookViewId="0" topLeftCell="A64">
      <selection activeCell="K22" sqref="K22"/>
    </sheetView>
  </sheetViews>
  <sheetFormatPr defaultColWidth="9.140625" defaultRowHeight="15"/>
  <cols>
    <col min="1" max="1" width="4.140625" style="0" customWidth="1"/>
    <col min="2" max="2" width="27.7109375" style="1" customWidth="1"/>
    <col min="3" max="3" width="35.28125" style="1" customWidth="1"/>
    <col min="4" max="4" width="9.28125" style="1" hidden="1" customWidth="1"/>
    <col min="5" max="5" width="5.8515625" style="2" hidden="1" customWidth="1"/>
    <col min="6" max="6" width="7.421875" style="2" hidden="1" customWidth="1"/>
    <col min="7" max="7" width="10.421875" style="0" hidden="1" customWidth="1"/>
    <col min="8" max="8" width="9.140625" style="0" hidden="1" customWidth="1"/>
    <col min="9" max="9" width="11.7109375" style="0" customWidth="1"/>
    <col min="10" max="10" width="10.7109375" style="0" customWidth="1"/>
  </cols>
  <sheetData>
    <row r="1" spans="1:20" ht="66.75" customHeight="1">
      <c r="A1" s="263" t="s">
        <v>155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127"/>
      <c r="M1" s="127"/>
      <c r="N1" s="127"/>
      <c r="O1" s="127"/>
      <c r="P1" s="127"/>
      <c r="Q1" s="127"/>
      <c r="R1" s="127"/>
      <c r="S1" s="127"/>
      <c r="T1" s="127"/>
    </row>
    <row r="2" spans="1:255" ht="63" customHeight="1">
      <c r="A2" s="267" t="s">
        <v>185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128"/>
      <c r="M2" s="128"/>
      <c r="N2" s="128"/>
      <c r="O2" s="128"/>
      <c r="P2" s="128"/>
      <c r="Q2" s="128"/>
      <c r="R2" s="128"/>
      <c r="S2" s="128"/>
      <c r="T2" s="12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268"/>
      <c r="ES2" s="268"/>
      <c r="ET2" s="268"/>
      <c r="EU2" s="268"/>
      <c r="EV2" s="268"/>
      <c r="EW2" s="268"/>
      <c r="EX2" s="268"/>
      <c r="EY2" s="268"/>
      <c r="EZ2" s="268"/>
      <c r="FA2" s="268"/>
      <c r="FB2" s="268"/>
      <c r="FC2" s="268"/>
      <c r="FD2" s="268"/>
      <c r="FE2" s="268"/>
      <c r="FF2" s="268"/>
      <c r="FG2" s="268"/>
      <c r="FH2" s="268"/>
      <c r="FI2" s="268"/>
      <c r="FJ2" s="268"/>
      <c r="FK2" s="268"/>
      <c r="FL2" s="268"/>
      <c r="FM2" s="268"/>
      <c r="FN2" s="268"/>
      <c r="FO2" s="268"/>
      <c r="FP2" s="268"/>
      <c r="FQ2" s="268"/>
      <c r="FR2" s="268"/>
      <c r="FS2" s="268"/>
      <c r="FT2" s="268"/>
      <c r="FU2" s="268"/>
      <c r="FV2" s="268"/>
      <c r="FW2" s="268"/>
      <c r="FX2" s="268"/>
      <c r="FY2" s="268"/>
      <c r="FZ2" s="268"/>
      <c r="GA2" s="268"/>
      <c r="GB2" s="268"/>
      <c r="GC2" s="268"/>
      <c r="GD2" s="268"/>
      <c r="GE2" s="268"/>
      <c r="GF2" s="268"/>
      <c r="GG2" s="268"/>
      <c r="GH2" s="268"/>
      <c r="GI2" s="268"/>
      <c r="GJ2" s="268"/>
      <c r="GK2" s="268"/>
      <c r="GL2" s="268"/>
      <c r="GM2" s="268"/>
      <c r="GN2" s="268"/>
      <c r="GO2" s="268"/>
      <c r="GP2" s="268"/>
      <c r="GQ2" s="268"/>
      <c r="GR2" s="268"/>
      <c r="GS2" s="268"/>
      <c r="GT2" s="268"/>
      <c r="GU2" s="268"/>
      <c r="GV2" s="268"/>
      <c r="GW2" s="268"/>
      <c r="GX2" s="268"/>
      <c r="GY2" s="268"/>
      <c r="GZ2" s="268"/>
      <c r="HA2" s="268"/>
      <c r="HB2" s="268"/>
      <c r="HC2" s="268"/>
      <c r="HD2" s="268"/>
      <c r="HE2" s="268"/>
      <c r="HF2" s="268"/>
      <c r="HG2" s="268"/>
      <c r="HH2" s="268"/>
      <c r="HI2" s="268"/>
      <c r="HJ2" s="268"/>
      <c r="HK2" s="268"/>
      <c r="HL2" s="268"/>
      <c r="HM2" s="268"/>
      <c r="HN2" s="268"/>
      <c r="HO2" s="268"/>
      <c r="HP2" s="268"/>
      <c r="HQ2" s="268"/>
      <c r="HR2" s="268"/>
      <c r="HS2" s="268"/>
      <c r="HT2" s="268"/>
      <c r="HU2" s="268"/>
      <c r="HV2" s="268"/>
      <c r="HW2" s="268"/>
      <c r="HX2" s="268"/>
      <c r="HY2" s="268"/>
      <c r="HZ2" s="268"/>
      <c r="IA2" s="268"/>
      <c r="IB2" s="268"/>
      <c r="IC2" s="268"/>
      <c r="ID2" s="268"/>
      <c r="IE2" s="268"/>
      <c r="IF2" s="268"/>
      <c r="IG2" s="268"/>
      <c r="IH2" s="268"/>
      <c r="II2" s="268"/>
      <c r="IJ2" s="268"/>
      <c r="IK2" s="268"/>
      <c r="IL2" s="268"/>
      <c r="IM2" s="268"/>
      <c r="IN2" s="268"/>
      <c r="IO2" s="268"/>
      <c r="IP2" s="268"/>
      <c r="IQ2" s="268"/>
      <c r="IR2" s="268"/>
      <c r="IS2" s="268"/>
      <c r="IT2" s="268"/>
      <c r="IU2" s="268"/>
    </row>
    <row r="3" spans="1:11" ht="45.75" customHeight="1">
      <c r="A3" s="205" t="s">
        <v>0</v>
      </c>
      <c r="B3" s="205" t="s">
        <v>1</v>
      </c>
      <c r="C3" s="205" t="s">
        <v>2</v>
      </c>
      <c r="D3" s="205" t="s">
        <v>149</v>
      </c>
      <c r="E3" s="207" t="s">
        <v>3</v>
      </c>
      <c r="F3" s="206" t="s">
        <v>4</v>
      </c>
      <c r="G3" s="206" t="s">
        <v>7</v>
      </c>
      <c r="H3" s="209" t="s">
        <v>112</v>
      </c>
      <c r="I3" s="209" t="s">
        <v>148</v>
      </c>
      <c r="J3" s="209" t="s">
        <v>186</v>
      </c>
      <c r="K3" s="209" t="s">
        <v>156</v>
      </c>
    </row>
    <row r="4" spans="1:11" ht="34.5" customHeight="1">
      <c r="A4" s="51"/>
      <c r="B4" s="201" t="s">
        <v>158</v>
      </c>
      <c r="C4" s="201" t="s">
        <v>159</v>
      </c>
      <c r="D4" s="103"/>
      <c r="E4" s="53"/>
      <c r="F4" s="52"/>
      <c r="G4" s="52"/>
      <c r="H4" s="119"/>
      <c r="I4" s="119"/>
      <c r="J4" s="119"/>
      <c r="K4" s="138"/>
    </row>
    <row r="5" spans="1:11" ht="17.25" customHeight="1">
      <c r="A5" s="149">
        <v>1</v>
      </c>
      <c r="B5" s="6" t="s">
        <v>62</v>
      </c>
      <c r="C5" s="94" t="s">
        <v>212</v>
      </c>
      <c r="D5" s="6" t="s">
        <v>152</v>
      </c>
      <c r="E5" s="10" t="s">
        <v>9</v>
      </c>
      <c r="F5" s="10">
        <v>2006</v>
      </c>
      <c r="G5" s="9">
        <v>1</v>
      </c>
      <c r="H5" s="136">
        <v>1</v>
      </c>
      <c r="I5" s="150">
        <v>0.0019050925925925926</v>
      </c>
      <c r="J5" s="136"/>
      <c r="K5" s="136">
        <v>1</v>
      </c>
    </row>
    <row r="6" spans="1:11" ht="16.5" customHeight="1">
      <c r="A6" s="149">
        <v>2</v>
      </c>
      <c r="B6" s="14" t="s">
        <v>45</v>
      </c>
      <c r="C6" s="14" t="s">
        <v>44</v>
      </c>
      <c r="D6" s="14" t="s">
        <v>152</v>
      </c>
      <c r="E6" s="15" t="s">
        <v>9</v>
      </c>
      <c r="F6" s="16">
        <v>2006</v>
      </c>
      <c r="G6" s="9">
        <v>1</v>
      </c>
      <c r="H6" s="136">
        <v>1</v>
      </c>
      <c r="I6" s="150">
        <v>0.0034641203703703704</v>
      </c>
      <c r="J6" s="140" t="s">
        <v>187</v>
      </c>
      <c r="K6" s="136" t="s">
        <v>223</v>
      </c>
    </row>
    <row r="7" spans="1:11" ht="16.5" customHeight="1">
      <c r="A7" s="149">
        <v>3</v>
      </c>
      <c r="B7" s="6" t="s">
        <v>41</v>
      </c>
      <c r="C7" s="30" t="s">
        <v>37</v>
      </c>
      <c r="D7" s="30" t="s">
        <v>152</v>
      </c>
      <c r="E7" s="10" t="s">
        <v>9</v>
      </c>
      <c r="F7" s="10">
        <v>2007</v>
      </c>
      <c r="G7" s="9">
        <v>1</v>
      </c>
      <c r="H7" s="136">
        <v>1</v>
      </c>
      <c r="I7" s="150">
        <v>0.0035729166666666665</v>
      </c>
      <c r="J7" s="140" t="s">
        <v>188</v>
      </c>
      <c r="K7" s="136" t="s">
        <v>223</v>
      </c>
    </row>
    <row r="8" spans="1:11" ht="33.75" customHeight="1">
      <c r="A8" s="138"/>
      <c r="B8" s="214" t="s">
        <v>158</v>
      </c>
      <c r="C8" s="214" t="s">
        <v>160</v>
      </c>
      <c r="D8" s="129"/>
      <c r="E8" s="56"/>
      <c r="F8" s="56"/>
      <c r="G8" s="64"/>
      <c r="H8" s="139"/>
      <c r="I8" s="151"/>
      <c r="J8" s="138"/>
      <c r="K8" s="138"/>
    </row>
    <row r="9" spans="1:11" ht="16.5" customHeight="1">
      <c r="A9" s="136">
        <v>1</v>
      </c>
      <c r="B9" s="6" t="s">
        <v>59</v>
      </c>
      <c r="C9" s="94" t="s">
        <v>212</v>
      </c>
      <c r="D9" s="6" t="s">
        <v>152</v>
      </c>
      <c r="E9" s="10" t="s">
        <v>8</v>
      </c>
      <c r="F9" s="10">
        <v>2006</v>
      </c>
      <c r="G9" s="9">
        <v>1</v>
      </c>
      <c r="H9" s="136">
        <v>1</v>
      </c>
      <c r="I9" s="150">
        <v>0.0018923611111111112</v>
      </c>
      <c r="J9" s="136"/>
      <c r="K9" s="140">
        <v>1</v>
      </c>
    </row>
    <row r="10" spans="1:11" ht="16.5" customHeight="1">
      <c r="A10" s="136">
        <v>2</v>
      </c>
      <c r="B10" s="6" t="s">
        <v>63</v>
      </c>
      <c r="C10" s="94" t="s">
        <v>212</v>
      </c>
      <c r="D10" s="6" t="s">
        <v>152</v>
      </c>
      <c r="E10" s="10" t="s">
        <v>8</v>
      </c>
      <c r="F10" s="10">
        <v>2006</v>
      </c>
      <c r="G10" s="9">
        <v>1</v>
      </c>
      <c r="H10" s="136">
        <v>1</v>
      </c>
      <c r="I10" s="150">
        <v>0.0031249999999999997</v>
      </c>
      <c r="J10" s="136" t="s">
        <v>189</v>
      </c>
      <c r="K10" s="140" t="s">
        <v>223</v>
      </c>
    </row>
    <row r="11" spans="1:11" ht="16.5" customHeight="1">
      <c r="A11" s="13">
        <v>3</v>
      </c>
      <c r="B11" s="6" t="s">
        <v>61</v>
      </c>
      <c r="C11" s="94" t="s">
        <v>212</v>
      </c>
      <c r="D11" s="6" t="s">
        <v>152</v>
      </c>
      <c r="E11" s="10" t="s">
        <v>8</v>
      </c>
      <c r="F11" s="10">
        <v>2006</v>
      </c>
      <c r="G11" s="9">
        <v>1</v>
      </c>
      <c r="H11" s="136">
        <v>1</v>
      </c>
      <c r="I11" s="150">
        <v>0.002329861111111111</v>
      </c>
      <c r="J11" s="136" t="s">
        <v>190</v>
      </c>
      <c r="K11" s="140" t="s">
        <v>223</v>
      </c>
    </row>
    <row r="12" spans="1:11" ht="30.75" customHeight="1">
      <c r="A12" s="138"/>
      <c r="B12" s="214" t="s">
        <v>163</v>
      </c>
      <c r="C12" s="214" t="s">
        <v>159</v>
      </c>
      <c r="D12" s="129"/>
      <c r="E12" s="56"/>
      <c r="F12" s="56"/>
      <c r="G12" s="64"/>
      <c r="H12" s="139"/>
      <c r="I12" s="151"/>
      <c r="J12" s="138"/>
      <c r="K12" s="138"/>
    </row>
    <row r="13" spans="1:11" ht="16.5" customHeight="1">
      <c r="A13" s="149">
        <v>1</v>
      </c>
      <c r="B13" s="14" t="s">
        <v>77</v>
      </c>
      <c r="C13" s="14" t="s">
        <v>71</v>
      </c>
      <c r="D13" s="14" t="s">
        <v>151</v>
      </c>
      <c r="E13" s="15" t="s">
        <v>9</v>
      </c>
      <c r="F13" s="15">
        <v>2004</v>
      </c>
      <c r="G13" s="136">
        <v>1</v>
      </c>
      <c r="H13" s="136">
        <v>1</v>
      </c>
      <c r="I13" s="150">
        <v>0.0011111111111111111</v>
      </c>
      <c r="J13" s="136"/>
      <c r="K13" s="136">
        <v>1</v>
      </c>
    </row>
    <row r="14" spans="1:11" ht="16.5" customHeight="1">
      <c r="A14" s="149">
        <v>2</v>
      </c>
      <c r="B14" s="6" t="s">
        <v>35</v>
      </c>
      <c r="C14" s="6" t="s">
        <v>147</v>
      </c>
      <c r="D14" s="6" t="s">
        <v>151</v>
      </c>
      <c r="E14" s="15" t="s">
        <v>9</v>
      </c>
      <c r="F14" s="136">
        <v>2004</v>
      </c>
      <c r="G14" s="136">
        <v>1</v>
      </c>
      <c r="H14" s="136">
        <v>1</v>
      </c>
      <c r="I14" s="150">
        <v>0.0011192129629629631</v>
      </c>
      <c r="J14" s="136"/>
      <c r="K14" s="136">
        <v>2</v>
      </c>
    </row>
    <row r="15" spans="1:11" ht="16.5" customHeight="1">
      <c r="A15" s="152">
        <v>3</v>
      </c>
      <c r="B15" s="79" t="s">
        <v>33</v>
      </c>
      <c r="C15" s="79" t="s">
        <v>147</v>
      </c>
      <c r="D15" s="79" t="s">
        <v>151</v>
      </c>
      <c r="E15" s="82" t="s">
        <v>9</v>
      </c>
      <c r="F15" s="153">
        <v>2003</v>
      </c>
      <c r="G15" s="153">
        <v>1</v>
      </c>
      <c r="H15" s="153">
        <v>1</v>
      </c>
      <c r="I15" s="150">
        <v>0.0011481481481481481</v>
      </c>
      <c r="J15" s="136"/>
      <c r="K15" s="136">
        <v>3</v>
      </c>
    </row>
    <row r="16" spans="1:11" ht="16.5" customHeight="1">
      <c r="A16" s="149">
        <v>4</v>
      </c>
      <c r="B16" s="40" t="s">
        <v>80</v>
      </c>
      <c r="C16" s="40" t="s">
        <v>79</v>
      </c>
      <c r="D16" s="40" t="s">
        <v>151</v>
      </c>
      <c r="E16" s="75" t="s">
        <v>9</v>
      </c>
      <c r="F16" s="39">
        <v>2003</v>
      </c>
      <c r="G16" s="136">
        <v>1</v>
      </c>
      <c r="H16" s="136">
        <v>1</v>
      </c>
      <c r="I16" s="150">
        <v>0.001230324074074074</v>
      </c>
      <c r="J16" s="136"/>
      <c r="K16" s="136">
        <v>4</v>
      </c>
    </row>
    <row r="17" spans="1:11" ht="16.5" customHeight="1">
      <c r="A17" s="149">
        <v>5</v>
      </c>
      <c r="B17" s="31" t="s">
        <v>48</v>
      </c>
      <c r="C17" s="14" t="s">
        <v>47</v>
      </c>
      <c r="D17" s="14" t="s">
        <v>151</v>
      </c>
      <c r="E17" s="15" t="s">
        <v>9</v>
      </c>
      <c r="F17" s="16">
        <v>2003</v>
      </c>
      <c r="G17" s="9">
        <v>1</v>
      </c>
      <c r="H17" s="136">
        <v>1</v>
      </c>
      <c r="I17" s="150">
        <v>0.001519675925925926</v>
      </c>
      <c r="J17" s="136"/>
      <c r="K17" s="136">
        <v>5</v>
      </c>
    </row>
    <row r="18" spans="1:11" ht="16.5" customHeight="1">
      <c r="A18" s="154">
        <v>6</v>
      </c>
      <c r="B18" s="83" t="s">
        <v>66</v>
      </c>
      <c r="C18" s="94" t="s">
        <v>212</v>
      </c>
      <c r="D18" s="83" t="s">
        <v>151</v>
      </c>
      <c r="E18" s="77" t="s">
        <v>9</v>
      </c>
      <c r="F18" s="77">
        <v>2003</v>
      </c>
      <c r="G18" s="84">
        <v>1</v>
      </c>
      <c r="H18" s="155">
        <v>1</v>
      </c>
      <c r="I18" s="150">
        <v>0.0015694444444444443</v>
      </c>
      <c r="J18" s="136"/>
      <c r="K18" s="136">
        <v>6</v>
      </c>
    </row>
    <row r="19" spans="1:11" ht="16.5" customHeight="1">
      <c r="A19" s="152">
        <v>7</v>
      </c>
      <c r="B19" s="79" t="s">
        <v>67</v>
      </c>
      <c r="C19" s="94" t="s">
        <v>212</v>
      </c>
      <c r="D19" s="79" t="s">
        <v>151</v>
      </c>
      <c r="E19" s="80" t="s">
        <v>9</v>
      </c>
      <c r="F19" s="80">
        <v>2005</v>
      </c>
      <c r="G19" s="78">
        <v>1</v>
      </c>
      <c r="H19" s="153">
        <v>1</v>
      </c>
      <c r="I19" s="150">
        <v>0.0016018518518518517</v>
      </c>
      <c r="J19" s="136"/>
      <c r="K19" s="136">
        <v>7</v>
      </c>
    </row>
    <row r="20" spans="1:11" ht="16.5" customHeight="1">
      <c r="A20" s="149">
        <v>8</v>
      </c>
      <c r="B20" s="6" t="s">
        <v>68</v>
      </c>
      <c r="C20" s="6" t="s">
        <v>146</v>
      </c>
      <c r="D20" s="6" t="s">
        <v>151</v>
      </c>
      <c r="E20" s="10" t="s">
        <v>9</v>
      </c>
      <c r="F20" s="10">
        <v>2003</v>
      </c>
      <c r="G20" s="140">
        <v>1</v>
      </c>
      <c r="H20" s="136">
        <v>1</v>
      </c>
      <c r="I20" s="150">
        <v>0.0016458333333333333</v>
      </c>
      <c r="J20" s="136"/>
      <c r="K20" s="136">
        <v>8</v>
      </c>
    </row>
    <row r="21" spans="1:11" ht="16.5" customHeight="1">
      <c r="A21" s="149">
        <v>9</v>
      </c>
      <c r="B21" s="6" t="s">
        <v>142</v>
      </c>
      <c r="C21" s="6" t="s">
        <v>71</v>
      </c>
      <c r="D21" s="6" t="s">
        <v>151</v>
      </c>
      <c r="E21" s="10" t="s">
        <v>9</v>
      </c>
      <c r="F21" s="15">
        <v>2004</v>
      </c>
      <c r="G21" s="136">
        <v>1</v>
      </c>
      <c r="H21" s="136">
        <v>1</v>
      </c>
      <c r="I21" s="150">
        <v>0.0018090277777777777</v>
      </c>
      <c r="J21" s="136"/>
      <c r="K21" s="136">
        <v>9</v>
      </c>
    </row>
    <row r="22" spans="1:11" ht="16.5" customHeight="1">
      <c r="A22" s="130">
        <v>10</v>
      </c>
      <c r="B22" s="131" t="s">
        <v>20</v>
      </c>
      <c r="C22" s="6" t="s">
        <v>11</v>
      </c>
      <c r="D22" s="131" t="s">
        <v>151</v>
      </c>
      <c r="E22" s="136" t="s">
        <v>9</v>
      </c>
      <c r="F22" s="136">
        <v>2003</v>
      </c>
      <c r="G22" s="9">
        <v>1</v>
      </c>
      <c r="H22" s="140">
        <v>1</v>
      </c>
      <c r="I22" s="156">
        <v>0.0017164351851851852</v>
      </c>
      <c r="J22" s="136" t="s">
        <v>187</v>
      </c>
      <c r="K22" s="136">
        <v>10</v>
      </c>
    </row>
    <row r="23" spans="1:11" ht="16.5" customHeight="1">
      <c r="A23" s="149">
        <v>11</v>
      </c>
      <c r="B23" s="6" t="s">
        <v>102</v>
      </c>
      <c r="C23" s="6" t="s">
        <v>100</v>
      </c>
      <c r="D23" s="6" t="s">
        <v>151</v>
      </c>
      <c r="E23" s="10" t="s">
        <v>9</v>
      </c>
      <c r="F23" s="10">
        <v>2003</v>
      </c>
      <c r="G23" s="140">
        <v>1</v>
      </c>
      <c r="H23" s="136">
        <v>1</v>
      </c>
      <c r="I23" s="150">
        <v>0.002238425925925926</v>
      </c>
      <c r="J23" s="136" t="s">
        <v>187</v>
      </c>
      <c r="K23" s="136">
        <v>11</v>
      </c>
    </row>
    <row r="24" spans="1:11" ht="16.5" customHeight="1">
      <c r="A24" s="149">
        <v>12</v>
      </c>
      <c r="B24" s="40" t="s">
        <v>106</v>
      </c>
      <c r="C24" s="40" t="s">
        <v>100</v>
      </c>
      <c r="D24" s="40" t="s">
        <v>151</v>
      </c>
      <c r="E24" s="75" t="s">
        <v>9</v>
      </c>
      <c r="F24" s="39">
        <v>2003</v>
      </c>
      <c r="G24" s="140">
        <v>1</v>
      </c>
      <c r="H24" s="136">
        <v>1</v>
      </c>
      <c r="I24" s="150">
        <v>0.0025925925925925925</v>
      </c>
      <c r="J24" s="140" t="s">
        <v>187</v>
      </c>
      <c r="K24" s="136">
        <v>12</v>
      </c>
    </row>
    <row r="25" spans="1:11" ht="16.5" customHeight="1">
      <c r="A25" s="149">
        <v>13</v>
      </c>
      <c r="B25" s="6" t="s">
        <v>101</v>
      </c>
      <c r="C25" s="35" t="s">
        <v>100</v>
      </c>
      <c r="D25" s="35" t="s">
        <v>151</v>
      </c>
      <c r="E25" s="10" t="s">
        <v>9</v>
      </c>
      <c r="F25" s="10">
        <v>2003</v>
      </c>
      <c r="G25" s="140">
        <v>1</v>
      </c>
      <c r="H25" s="136">
        <v>1</v>
      </c>
      <c r="I25" s="150">
        <v>0.0025</v>
      </c>
      <c r="J25" s="136" t="s">
        <v>190</v>
      </c>
      <c r="K25" s="136">
        <v>13</v>
      </c>
    </row>
    <row r="26" spans="1:11" ht="16.5" customHeight="1">
      <c r="A26" s="149">
        <v>14</v>
      </c>
      <c r="B26" s="6" t="s">
        <v>38</v>
      </c>
      <c r="C26" s="30" t="s">
        <v>37</v>
      </c>
      <c r="D26" s="30" t="s">
        <v>151</v>
      </c>
      <c r="E26" s="10" t="s">
        <v>9</v>
      </c>
      <c r="F26" s="10">
        <v>2004</v>
      </c>
      <c r="G26" s="9">
        <v>1</v>
      </c>
      <c r="H26" s="136">
        <v>1</v>
      </c>
      <c r="I26" s="150">
        <v>0.001105324074074074</v>
      </c>
      <c r="J26" s="136" t="s">
        <v>191</v>
      </c>
      <c r="K26" s="136">
        <v>14</v>
      </c>
    </row>
    <row r="27" spans="1:11" ht="34.5" customHeight="1">
      <c r="A27" s="138"/>
      <c r="B27" s="214" t="s">
        <v>163</v>
      </c>
      <c r="C27" s="214" t="s">
        <v>160</v>
      </c>
      <c r="D27" s="129"/>
      <c r="E27" s="56"/>
      <c r="F27" s="61"/>
      <c r="G27" s="139"/>
      <c r="H27" s="139"/>
      <c r="I27" s="151"/>
      <c r="J27" s="138"/>
      <c r="K27" s="138"/>
    </row>
    <row r="28" spans="1:11" ht="16.5" customHeight="1">
      <c r="A28" s="157">
        <v>1</v>
      </c>
      <c r="B28" s="6" t="s">
        <v>90</v>
      </c>
      <c r="C28" s="94" t="s">
        <v>212</v>
      </c>
      <c r="D28" s="6" t="s">
        <v>151</v>
      </c>
      <c r="E28" s="10" t="s">
        <v>8</v>
      </c>
      <c r="F28" s="10">
        <v>2004</v>
      </c>
      <c r="G28" s="9">
        <v>1</v>
      </c>
      <c r="H28" s="136">
        <v>1</v>
      </c>
      <c r="I28" s="150">
        <v>0.0015011574074074074</v>
      </c>
      <c r="J28" s="136"/>
      <c r="K28" s="149">
        <v>1</v>
      </c>
    </row>
    <row r="29" spans="1:11" ht="16.5" customHeight="1">
      <c r="A29" s="157">
        <v>2</v>
      </c>
      <c r="B29" s="81" t="s">
        <v>57</v>
      </c>
      <c r="C29" s="31" t="s">
        <v>207</v>
      </c>
      <c r="D29" s="81" t="s">
        <v>151</v>
      </c>
      <c r="E29" s="82" t="s">
        <v>8</v>
      </c>
      <c r="F29" s="82">
        <v>2003</v>
      </c>
      <c r="G29" s="158">
        <v>1</v>
      </c>
      <c r="H29" s="153">
        <v>1</v>
      </c>
      <c r="I29" s="150">
        <v>0.0019328703703703704</v>
      </c>
      <c r="J29" s="136"/>
      <c r="K29" s="149">
        <v>2</v>
      </c>
    </row>
    <row r="30" spans="1:11" ht="16.5" customHeight="1">
      <c r="A30" s="157">
        <v>3</v>
      </c>
      <c r="B30" s="14" t="s">
        <v>46</v>
      </c>
      <c r="C30" s="14" t="s">
        <v>47</v>
      </c>
      <c r="D30" s="14" t="s">
        <v>151</v>
      </c>
      <c r="E30" s="15" t="s">
        <v>8</v>
      </c>
      <c r="F30" s="15">
        <v>2004</v>
      </c>
      <c r="G30" s="9">
        <v>1</v>
      </c>
      <c r="H30" s="136">
        <v>1</v>
      </c>
      <c r="I30" s="150">
        <v>0.001943287037037037</v>
      </c>
      <c r="J30" s="136"/>
      <c r="K30" s="149">
        <v>3</v>
      </c>
    </row>
    <row r="31" spans="1:11" ht="16.5" customHeight="1">
      <c r="A31" s="157">
        <v>4</v>
      </c>
      <c r="B31" s="6" t="s">
        <v>60</v>
      </c>
      <c r="C31" s="94" t="s">
        <v>212</v>
      </c>
      <c r="D31" s="6" t="s">
        <v>151</v>
      </c>
      <c r="E31" s="10" t="s">
        <v>8</v>
      </c>
      <c r="F31" s="10">
        <v>2004</v>
      </c>
      <c r="G31" s="9">
        <v>1</v>
      </c>
      <c r="H31" s="136">
        <v>1</v>
      </c>
      <c r="I31" s="150">
        <v>0.002369212962962963</v>
      </c>
      <c r="J31" s="136"/>
      <c r="K31" s="149">
        <v>4</v>
      </c>
    </row>
    <row r="32" spans="1:11" ht="16.5" customHeight="1">
      <c r="A32" s="157">
        <v>5</v>
      </c>
      <c r="B32" s="14" t="s">
        <v>58</v>
      </c>
      <c r="C32" s="31" t="s">
        <v>207</v>
      </c>
      <c r="D32" s="14" t="s">
        <v>151</v>
      </c>
      <c r="E32" s="15" t="s">
        <v>8</v>
      </c>
      <c r="F32" s="15">
        <v>2003</v>
      </c>
      <c r="G32" s="140">
        <v>1</v>
      </c>
      <c r="H32" s="136">
        <v>1</v>
      </c>
      <c r="I32" s="150">
        <v>0.001315972222222222</v>
      </c>
      <c r="J32" s="136" t="s">
        <v>187</v>
      </c>
      <c r="K32" s="149">
        <v>5</v>
      </c>
    </row>
    <row r="33" spans="1:11" ht="19.5" customHeight="1">
      <c r="A33" s="157">
        <v>6</v>
      </c>
      <c r="B33" s="14" t="s">
        <v>54</v>
      </c>
      <c r="C33" s="31" t="s">
        <v>207</v>
      </c>
      <c r="D33" s="14" t="s">
        <v>151</v>
      </c>
      <c r="E33" s="15" t="s">
        <v>8</v>
      </c>
      <c r="F33" s="15">
        <v>2003</v>
      </c>
      <c r="G33" s="140">
        <v>1</v>
      </c>
      <c r="H33" s="136">
        <v>1</v>
      </c>
      <c r="I33" s="150">
        <v>0.001369212962962963</v>
      </c>
      <c r="J33" s="136" t="s">
        <v>187</v>
      </c>
      <c r="K33" s="149">
        <v>6</v>
      </c>
    </row>
    <row r="34" spans="1:11" ht="16.5" customHeight="1">
      <c r="A34" s="157">
        <v>7</v>
      </c>
      <c r="B34" s="6" t="s">
        <v>104</v>
      </c>
      <c r="C34" s="6" t="s">
        <v>100</v>
      </c>
      <c r="D34" s="6" t="s">
        <v>151</v>
      </c>
      <c r="E34" s="10" t="s">
        <v>8</v>
      </c>
      <c r="F34" s="10">
        <v>2003</v>
      </c>
      <c r="G34" s="140">
        <v>1</v>
      </c>
      <c r="H34" s="136">
        <v>1</v>
      </c>
      <c r="I34" s="150">
        <v>0.0014583333333333334</v>
      </c>
      <c r="J34" s="140" t="s">
        <v>187</v>
      </c>
      <c r="K34" s="149">
        <v>7</v>
      </c>
    </row>
    <row r="35" spans="1:11" ht="16.5" customHeight="1">
      <c r="A35" s="157">
        <v>8</v>
      </c>
      <c r="B35" s="79" t="s">
        <v>39</v>
      </c>
      <c r="C35" s="86" t="s">
        <v>37</v>
      </c>
      <c r="D35" s="86" t="s">
        <v>151</v>
      </c>
      <c r="E35" s="80" t="s">
        <v>8</v>
      </c>
      <c r="F35" s="80">
        <v>2003</v>
      </c>
      <c r="G35" s="78">
        <v>1</v>
      </c>
      <c r="H35" s="153">
        <v>1</v>
      </c>
      <c r="I35" s="150">
        <v>0.001519675925925926</v>
      </c>
      <c r="J35" s="136" t="s">
        <v>187</v>
      </c>
      <c r="K35" s="149">
        <v>8</v>
      </c>
    </row>
    <row r="36" spans="1:11" ht="16.5" customHeight="1">
      <c r="A36" s="157">
        <v>9</v>
      </c>
      <c r="B36" s="14" t="s">
        <v>56</v>
      </c>
      <c r="C36" s="31" t="s">
        <v>207</v>
      </c>
      <c r="D36" s="14" t="s">
        <v>151</v>
      </c>
      <c r="E36" s="15" t="s">
        <v>8</v>
      </c>
      <c r="F36" s="15">
        <v>2003</v>
      </c>
      <c r="G36" s="140">
        <v>1</v>
      </c>
      <c r="H36" s="136">
        <v>1</v>
      </c>
      <c r="I36" s="150">
        <v>0.0023333333333333335</v>
      </c>
      <c r="J36" s="136" t="s">
        <v>187</v>
      </c>
      <c r="K36" s="149">
        <v>9</v>
      </c>
    </row>
    <row r="37" spans="1:11" ht="16.5" customHeight="1">
      <c r="A37" s="157">
        <v>10</v>
      </c>
      <c r="B37" s="14" t="s">
        <v>82</v>
      </c>
      <c r="C37" s="14" t="s">
        <v>79</v>
      </c>
      <c r="D37" s="14" t="s">
        <v>151</v>
      </c>
      <c r="E37" s="15" t="s">
        <v>8</v>
      </c>
      <c r="F37" s="16">
        <v>2003</v>
      </c>
      <c r="G37" s="136">
        <v>1</v>
      </c>
      <c r="H37" s="136">
        <v>1</v>
      </c>
      <c r="I37" s="150">
        <v>0.0017638888888888888</v>
      </c>
      <c r="J37" s="136" t="s">
        <v>190</v>
      </c>
      <c r="K37" s="149">
        <v>10</v>
      </c>
    </row>
    <row r="38" spans="1:11" ht="16.5" customHeight="1">
      <c r="A38" s="157">
        <v>11</v>
      </c>
      <c r="B38" s="76" t="s">
        <v>51</v>
      </c>
      <c r="C38" s="76" t="s">
        <v>47</v>
      </c>
      <c r="D38" s="76" t="s">
        <v>151</v>
      </c>
      <c r="E38" s="85" t="s">
        <v>8</v>
      </c>
      <c r="F38" s="85">
        <v>2005</v>
      </c>
      <c r="G38" s="84">
        <v>1</v>
      </c>
      <c r="H38" s="155">
        <v>1</v>
      </c>
      <c r="I38" s="150">
        <v>0.0020266203703703705</v>
      </c>
      <c r="J38" s="140" t="s">
        <v>190</v>
      </c>
      <c r="K38" s="149">
        <v>11</v>
      </c>
    </row>
    <row r="39" spans="1:11" ht="16.5" customHeight="1">
      <c r="A39" s="157">
        <v>12</v>
      </c>
      <c r="B39" s="6" t="s">
        <v>105</v>
      </c>
      <c r="C39" s="6" t="s">
        <v>100</v>
      </c>
      <c r="D39" s="6" t="s">
        <v>151</v>
      </c>
      <c r="E39" s="10" t="s">
        <v>8</v>
      </c>
      <c r="F39" s="10">
        <v>2003</v>
      </c>
      <c r="G39" s="140">
        <v>1</v>
      </c>
      <c r="H39" s="136">
        <v>1</v>
      </c>
      <c r="I39" s="150">
        <v>0.0009131944444444443</v>
      </c>
      <c r="J39" s="140" t="s">
        <v>192</v>
      </c>
      <c r="K39" s="149">
        <v>12</v>
      </c>
    </row>
    <row r="40" spans="1:11" ht="16.5" customHeight="1">
      <c r="A40" s="157">
        <v>13</v>
      </c>
      <c r="B40" s="6" t="s">
        <v>42</v>
      </c>
      <c r="C40" s="30" t="s">
        <v>37</v>
      </c>
      <c r="D40" s="30" t="s">
        <v>151</v>
      </c>
      <c r="E40" s="10" t="s">
        <v>8</v>
      </c>
      <c r="F40" s="10">
        <v>2004</v>
      </c>
      <c r="G40" s="9">
        <v>1</v>
      </c>
      <c r="H40" s="136">
        <v>1</v>
      </c>
      <c r="I40" s="150">
        <v>0.0022523148148148146</v>
      </c>
      <c r="J40" s="136" t="s">
        <v>192</v>
      </c>
      <c r="K40" s="149">
        <v>13</v>
      </c>
    </row>
    <row r="41" spans="1:11" ht="34.5" customHeight="1">
      <c r="A41" s="137"/>
      <c r="B41" s="214" t="s">
        <v>161</v>
      </c>
      <c r="C41" s="214" t="s">
        <v>159</v>
      </c>
      <c r="D41" s="129"/>
      <c r="E41" s="56"/>
      <c r="F41" s="56"/>
      <c r="G41" s="64"/>
      <c r="H41" s="139"/>
      <c r="I41" s="151"/>
      <c r="J41" s="138"/>
      <c r="K41" s="159"/>
    </row>
    <row r="42" spans="1:11" ht="16.5" customHeight="1">
      <c r="A42" s="149">
        <v>1</v>
      </c>
      <c r="B42" s="40" t="s">
        <v>96</v>
      </c>
      <c r="C42" s="40" t="s">
        <v>97</v>
      </c>
      <c r="D42" s="40" t="s">
        <v>150</v>
      </c>
      <c r="E42" s="75" t="s">
        <v>9</v>
      </c>
      <c r="F42" s="39">
        <v>2000</v>
      </c>
      <c r="G42" s="140">
        <v>1</v>
      </c>
      <c r="H42" s="136">
        <v>1</v>
      </c>
      <c r="I42" s="150">
        <v>0.0007106481481481482</v>
      </c>
      <c r="J42" s="136"/>
      <c r="K42" s="136">
        <v>1</v>
      </c>
    </row>
    <row r="43" spans="1:11" ht="16.5" customHeight="1">
      <c r="A43" s="130">
        <v>2</v>
      </c>
      <c r="B43" s="6" t="s">
        <v>34</v>
      </c>
      <c r="C43" s="6" t="s">
        <v>147</v>
      </c>
      <c r="D43" s="6" t="s">
        <v>150</v>
      </c>
      <c r="E43" s="15" t="s">
        <v>9</v>
      </c>
      <c r="F43" s="136">
        <v>2001</v>
      </c>
      <c r="G43" s="140">
        <v>1</v>
      </c>
      <c r="H43" s="136">
        <v>1</v>
      </c>
      <c r="I43" s="150">
        <v>0.0007326388888888889</v>
      </c>
      <c r="J43" s="136"/>
      <c r="K43" s="136">
        <v>2</v>
      </c>
    </row>
    <row r="44" spans="1:11" ht="16.5" customHeight="1">
      <c r="A44" s="130">
        <v>3</v>
      </c>
      <c r="B44" s="14" t="s">
        <v>52</v>
      </c>
      <c r="C44" s="14" t="s">
        <v>47</v>
      </c>
      <c r="D44" s="14" t="s">
        <v>150</v>
      </c>
      <c r="E44" s="135" t="s">
        <v>9</v>
      </c>
      <c r="F44" s="15">
        <v>2000</v>
      </c>
      <c r="G44" s="9">
        <v>1</v>
      </c>
      <c r="H44" s="136">
        <v>1</v>
      </c>
      <c r="I44" s="150">
        <v>0.0009733796296296296</v>
      </c>
      <c r="J44" s="136"/>
      <c r="K44" s="136">
        <v>3</v>
      </c>
    </row>
    <row r="45" spans="1:11" ht="16.5" customHeight="1">
      <c r="A45" s="132">
        <v>4</v>
      </c>
      <c r="B45" s="40" t="s">
        <v>107</v>
      </c>
      <c r="C45" s="40" t="s">
        <v>209</v>
      </c>
      <c r="D45" s="40" t="s">
        <v>150</v>
      </c>
      <c r="E45" s="75" t="s">
        <v>9</v>
      </c>
      <c r="F45" s="39">
        <v>2002</v>
      </c>
      <c r="G45" s="140">
        <v>1</v>
      </c>
      <c r="H45" s="136">
        <v>1</v>
      </c>
      <c r="I45" s="150">
        <v>0.001765162037037037</v>
      </c>
      <c r="J45" s="136"/>
      <c r="K45" s="136">
        <v>4</v>
      </c>
    </row>
    <row r="46" spans="1:11" ht="16.5" customHeight="1">
      <c r="A46" s="157">
        <v>5</v>
      </c>
      <c r="B46" s="6" t="s">
        <v>22</v>
      </c>
      <c r="C46" s="6" t="s">
        <v>11</v>
      </c>
      <c r="D46" s="131" t="s">
        <v>150</v>
      </c>
      <c r="E46" s="136" t="s">
        <v>9</v>
      </c>
      <c r="F46" s="136">
        <v>2002</v>
      </c>
      <c r="G46" s="140">
        <v>1</v>
      </c>
      <c r="H46" s="140">
        <v>1</v>
      </c>
      <c r="I46" s="156">
        <v>0.0008217592592592592</v>
      </c>
      <c r="J46" s="136" t="s">
        <v>187</v>
      </c>
      <c r="K46" s="136">
        <v>5</v>
      </c>
    </row>
    <row r="47" spans="1:11" ht="16.5" customHeight="1">
      <c r="A47" s="149">
        <v>6</v>
      </c>
      <c r="B47" s="14" t="s">
        <v>73</v>
      </c>
      <c r="C47" s="14" t="s">
        <v>71</v>
      </c>
      <c r="D47" s="14" t="s">
        <v>150</v>
      </c>
      <c r="E47" s="15" t="s">
        <v>9</v>
      </c>
      <c r="F47" s="15">
        <v>2002</v>
      </c>
      <c r="G47" s="136">
        <v>1</v>
      </c>
      <c r="H47" s="136">
        <v>1</v>
      </c>
      <c r="I47" s="150">
        <v>0.0016805555555555556</v>
      </c>
      <c r="J47" s="136" t="s">
        <v>187</v>
      </c>
      <c r="K47" s="136">
        <v>6</v>
      </c>
    </row>
    <row r="48" spans="1:11" ht="16.5" customHeight="1">
      <c r="A48" s="152">
        <v>7</v>
      </c>
      <c r="B48" s="79" t="s">
        <v>103</v>
      </c>
      <c r="C48" s="79" t="s">
        <v>100</v>
      </c>
      <c r="D48" s="79" t="s">
        <v>150</v>
      </c>
      <c r="E48" s="80" t="s">
        <v>9</v>
      </c>
      <c r="F48" s="80">
        <v>2000</v>
      </c>
      <c r="G48" s="158">
        <v>1</v>
      </c>
      <c r="H48" s="153">
        <v>1</v>
      </c>
      <c r="I48" s="150">
        <v>0.0018576388888888887</v>
      </c>
      <c r="J48" s="140" t="s">
        <v>187</v>
      </c>
      <c r="K48" s="136">
        <v>7</v>
      </c>
    </row>
    <row r="49" spans="1:11" ht="16.5" customHeight="1">
      <c r="A49" s="157">
        <v>8</v>
      </c>
      <c r="B49" s="14" t="s">
        <v>50</v>
      </c>
      <c r="C49" s="14" t="s">
        <v>47</v>
      </c>
      <c r="D49" s="14" t="s">
        <v>150</v>
      </c>
      <c r="E49" s="15" t="s">
        <v>9</v>
      </c>
      <c r="F49" s="15">
        <v>2000</v>
      </c>
      <c r="G49" s="9">
        <v>1</v>
      </c>
      <c r="H49" s="136">
        <v>1</v>
      </c>
      <c r="I49" s="150">
        <v>0.0020717592592592593</v>
      </c>
      <c r="J49" s="140" t="s">
        <v>189</v>
      </c>
      <c r="K49" s="136">
        <v>8</v>
      </c>
    </row>
    <row r="50" spans="1:11" ht="16.5" customHeight="1">
      <c r="A50" s="149">
        <v>9</v>
      </c>
      <c r="B50" s="6" t="s">
        <v>94</v>
      </c>
      <c r="C50" s="6" t="s">
        <v>89</v>
      </c>
      <c r="D50" s="6" t="s">
        <v>150</v>
      </c>
      <c r="E50" s="10" t="s">
        <v>9</v>
      </c>
      <c r="F50" s="10">
        <v>2002</v>
      </c>
      <c r="G50" s="140">
        <v>1</v>
      </c>
      <c r="H50" s="136">
        <v>1</v>
      </c>
      <c r="I50" s="150">
        <v>0.0015532407407407407</v>
      </c>
      <c r="J50" s="136" t="s">
        <v>192</v>
      </c>
      <c r="K50" s="136">
        <v>9</v>
      </c>
    </row>
    <row r="51" spans="1:11" ht="16.5" customHeight="1">
      <c r="A51" s="149">
        <v>10</v>
      </c>
      <c r="B51" s="40" t="s">
        <v>95</v>
      </c>
      <c r="C51" s="40" t="s">
        <v>89</v>
      </c>
      <c r="D51" s="40" t="s">
        <v>150</v>
      </c>
      <c r="E51" s="75" t="s">
        <v>9</v>
      </c>
      <c r="F51" s="39">
        <v>2002</v>
      </c>
      <c r="G51" s="140">
        <v>1</v>
      </c>
      <c r="H51" s="136">
        <v>1</v>
      </c>
      <c r="I51" s="150">
        <v>0.0026979166666666666</v>
      </c>
      <c r="J51" s="136" t="s">
        <v>193</v>
      </c>
      <c r="K51" s="136" t="s">
        <v>223</v>
      </c>
    </row>
    <row r="52" spans="1:11" ht="16.5" customHeight="1">
      <c r="A52" s="130">
        <v>11</v>
      </c>
      <c r="B52" s="30" t="s">
        <v>93</v>
      </c>
      <c r="C52" s="30" t="s">
        <v>89</v>
      </c>
      <c r="D52" s="30" t="s">
        <v>150</v>
      </c>
      <c r="E52" s="7" t="s">
        <v>9</v>
      </c>
      <c r="F52" s="136">
        <v>2001</v>
      </c>
      <c r="G52" s="136">
        <v>1</v>
      </c>
      <c r="H52" s="136">
        <v>1</v>
      </c>
      <c r="I52" s="150">
        <v>0.0025902777777777777</v>
      </c>
      <c r="J52" s="136" t="s">
        <v>188</v>
      </c>
      <c r="K52" s="136" t="s">
        <v>223</v>
      </c>
    </row>
    <row r="53" spans="1:11" ht="34.5" customHeight="1">
      <c r="A53" s="61"/>
      <c r="B53" s="215" t="s">
        <v>161</v>
      </c>
      <c r="C53" s="215" t="s">
        <v>160</v>
      </c>
      <c r="D53" s="133"/>
      <c r="E53" s="134"/>
      <c r="F53" s="119"/>
      <c r="G53" s="141"/>
      <c r="H53" s="139"/>
      <c r="I53" s="151"/>
      <c r="J53" s="138"/>
      <c r="K53" s="159"/>
    </row>
    <row r="54" spans="1:11" s="29" customFormat="1" ht="16.5" customHeight="1">
      <c r="A54" s="149">
        <v>1</v>
      </c>
      <c r="B54" s="14" t="s">
        <v>72</v>
      </c>
      <c r="C54" s="14" t="s">
        <v>71</v>
      </c>
      <c r="D54" s="14" t="s">
        <v>150</v>
      </c>
      <c r="E54" s="15" t="s">
        <v>8</v>
      </c>
      <c r="F54" s="15">
        <v>2001</v>
      </c>
      <c r="G54" s="136">
        <v>1</v>
      </c>
      <c r="H54" s="136">
        <v>1</v>
      </c>
      <c r="I54" s="150">
        <v>0.0007708333333333334</v>
      </c>
      <c r="J54" s="136"/>
      <c r="K54" s="136">
        <v>1</v>
      </c>
    </row>
    <row r="55" spans="1:11" s="29" customFormat="1" ht="16.5" customHeight="1">
      <c r="A55" s="149">
        <v>2</v>
      </c>
      <c r="B55" s="14" t="s">
        <v>74</v>
      </c>
      <c r="C55" s="14" t="s">
        <v>71</v>
      </c>
      <c r="D55" s="14" t="s">
        <v>150</v>
      </c>
      <c r="E55" s="15" t="s">
        <v>8</v>
      </c>
      <c r="F55" s="15">
        <v>2000</v>
      </c>
      <c r="G55" s="136">
        <v>1</v>
      </c>
      <c r="H55" s="136">
        <v>1</v>
      </c>
      <c r="I55" s="150">
        <v>0.0009583333333333333</v>
      </c>
      <c r="J55" s="136"/>
      <c r="K55" s="136">
        <v>2</v>
      </c>
    </row>
    <row r="56" spans="1:11" s="29" customFormat="1" ht="16.5" customHeight="1">
      <c r="A56" s="149">
        <v>3</v>
      </c>
      <c r="B56" s="34" t="s">
        <v>85</v>
      </c>
      <c r="C56" s="14" t="s">
        <v>79</v>
      </c>
      <c r="D56" s="14" t="s">
        <v>150</v>
      </c>
      <c r="E56" s="15" t="s">
        <v>8</v>
      </c>
      <c r="F56" s="28">
        <v>2002</v>
      </c>
      <c r="G56" s="136">
        <v>1</v>
      </c>
      <c r="H56" s="136">
        <v>1</v>
      </c>
      <c r="I56" s="150">
        <v>0.001074074074074074</v>
      </c>
      <c r="J56" s="136"/>
      <c r="K56" s="136">
        <v>3</v>
      </c>
    </row>
    <row r="57" spans="1:11" s="29" customFormat="1" ht="16.5" customHeight="1">
      <c r="A57" s="149">
        <v>4</v>
      </c>
      <c r="B57" s="14" t="s">
        <v>76</v>
      </c>
      <c r="C57" s="14" t="s">
        <v>71</v>
      </c>
      <c r="D57" s="14" t="s">
        <v>150</v>
      </c>
      <c r="E57" s="15" t="s">
        <v>8</v>
      </c>
      <c r="F57" s="15">
        <v>2001</v>
      </c>
      <c r="G57" s="136">
        <v>1</v>
      </c>
      <c r="H57" s="136">
        <v>1</v>
      </c>
      <c r="I57" s="150">
        <v>0.0011655092592592591</v>
      </c>
      <c r="J57" s="136"/>
      <c r="K57" s="136">
        <v>4</v>
      </c>
    </row>
    <row r="58" spans="1:11" s="29" customFormat="1" ht="16.5" customHeight="1">
      <c r="A58" s="149">
        <v>5</v>
      </c>
      <c r="B58" s="14" t="s">
        <v>49</v>
      </c>
      <c r="C58" s="14" t="s">
        <v>47</v>
      </c>
      <c r="D58" s="14" t="s">
        <v>150</v>
      </c>
      <c r="E58" s="15" t="s">
        <v>8</v>
      </c>
      <c r="F58" s="15">
        <v>2002</v>
      </c>
      <c r="G58" s="9">
        <v>1</v>
      </c>
      <c r="H58" s="136">
        <v>1</v>
      </c>
      <c r="I58" s="150">
        <v>0.0012222222222222222</v>
      </c>
      <c r="J58" s="136"/>
      <c r="K58" s="136">
        <v>5</v>
      </c>
    </row>
    <row r="59" spans="1:11" s="29" customFormat="1" ht="16.5" customHeight="1">
      <c r="A59" s="149">
        <v>6</v>
      </c>
      <c r="B59" s="6" t="s">
        <v>36</v>
      </c>
      <c r="C59" s="6" t="s">
        <v>147</v>
      </c>
      <c r="D59" s="6" t="s">
        <v>150</v>
      </c>
      <c r="E59" s="15" t="s">
        <v>8</v>
      </c>
      <c r="F59" s="136">
        <v>2001</v>
      </c>
      <c r="G59" s="136">
        <v>1</v>
      </c>
      <c r="H59" s="136">
        <v>1</v>
      </c>
      <c r="I59" s="150">
        <v>0.0018136574074074077</v>
      </c>
      <c r="J59" s="136"/>
      <c r="K59" s="136">
        <v>6</v>
      </c>
    </row>
    <row r="60" spans="1:11" ht="15.75">
      <c r="A60" s="149">
        <v>7</v>
      </c>
      <c r="B60" s="6" t="s">
        <v>92</v>
      </c>
      <c r="C60" s="35" t="s">
        <v>89</v>
      </c>
      <c r="D60" s="35" t="s">
        <v>150</v>
      </c>
      <c r="E60" s="10" t="s">
        <v>8</v>
      </c>
      <c r="F60" s="10">
        <v>2001</v>
      </c>
      <c r="G60" s="136">
        <v>1</v>
      </c>
      <c r="H60" s="136">
        <v>1</v>
      </c>
      <c r="I60" s="150">
        <v>0.0020833333333333333</v>
      </c>
      <c r="J60" s="136"/>
      <c r="K60" s="136">
        <v>7</v>
      </c>
    </row>
    <row r="61" spans="1:11" ht="16.5" customHeight="1">
      <c r="A61" s="149">
        <v>8</v>
      </c>
      <c r="B61" s="6" t="s">
        <v>99</v>
      </c>
      <c r="C61" s="6" t="s">
        <v>100</v>
      </c>
      <c r="D61" s="6" t="s">
        <v>150</v>
      </c>
      <c r="E61" s="10" t="s">
        <v>8</v>
      </c>
      <c r="F61" s="10">
        <v>2001</v>
      </c>
      <c r="G61" s="140">
        <v>1</v>
      </c>
      <c r="H61" s="136">
        <v>1</v>
      </c>
      <c r="I61" s="150">
        <v>0.0007500000000000001</v>
      </c>
      <c r="J61" s="136" t="s">
        <v>187</v>
      </c>
      <c r="K61" s="136">
        <v>8</v>
      </c>
    </row>
    <row r="62" spans="1:11" ht="16.5" customHeight="1">
      <c r="A62" s="149">
        <v>9</v>
      </c>
      <c r="B62" s="6" t="s">
        <v>84</v>
      </c>
      <c r="C62" s="35" t="s">
        <v>79</v>
      </c>
      <c r="D62" s="35" t="s">
        <v>150</v>
      </c>
      <c r="E62" s="10" t="s">
        <v>8</v>
      </c>
      <c r="F62" s="10">
        <v>2001</v>
      </c>
      <c r="G62" s="136">
        <v>1</v>
      </c>
      <c r="H62" s="136">
        <v>1</v>
      </c>
      <c r="I62" s="150">
        <v>0.0012199074074074074</v>
      </c>
      <c r="J62" s="136" t="s">
        <v>187</v>
      </c>
      <c r="K62" s="136">
        <v>9</v>
      </c>
    </row>
    <row r="63" spans="1:11" ht="16.5" customHeight="1">
      <c r="A63" s="130">
        <v>10</v>
      </c>
      <c r="B63" s="14" t="s">
        <v>75</v>
      </c>
      <c r="C63" s="14" t="s">
        <v>71</v>
      </c>
      <c r="D63" s="14" t="s">
        <v>150</v>
      </c>
      <c r="E63" s="15" t="s">
        <v>8</v>
      </c>
      <c r="F63" s="15">
        <v>2002</v>
      </c>
      <c r="G63" s="136">
        <v>1</v>
      </c>
      <c r="H63" s="136">
        <v>1</v>
      </c>
      <c r="I63" s="150">
        <v>0.0017824074074074072</v>
      </c>
      <c r="J63" s="136" t="s">
        <v>187</v>
      </c>
      <c r="K63" s="136">
        <v>10</v>
      </c>
    </row>
    <row r="64" spans="1:11" ht="16.5" customHeight="1">
      <c r="A64" s="149">
        <v>11</v>
      </c>
      <c r="B64" s="6" t="s">
        <v>109</v>
      </c>
      <c r="C64" s="40" t="s">
        <v>209</v>
      </c>
      <c r="D64" s="40" t="s">
        <v>150</v>
      </c>
      <c r="E64" s="10" t="s">
        <v>8</v>
      </c>
      <c r="F64" s="10">
        <v>2000</v>
      </c>
      <c r="G64" s="140">
        <v>1</v>
      </c>
      <c r="H64" s="136">
        <v>1</v>
      </c>
      <c r="I64" s="150">
        <v>0.001494212962962963</v>
      </c>
      <c r="J64" s="140" t="s">
        <v>189</v>
      </c>
      <c r="K64" s="136">
        <v>11</v>
      </c>
    </row>
    <row r="65" spans="1:11" ht="16.5" customHeight="1">
      <c r="A65" s="149">
        <v>12</v>
      </c>
      <c r="B65" s="6" t="s">
        <v>108</v>
      </c>
      <c r="C65" s="40" t="s">
        <v>209</v>
      </c>
      <c r="D65" s="40" t="s">
        <v>150</v>
      </c>
      <c r="E65" s="10" t="s">
        <v>8</v>
      </c>
      <c r="F65" s="10">
        <v>2000</v>
      </c>
      <c r="G65" s="140">
        <v>1</v>
      </c>
      <c r="H65" s="136">
        <v>1</v>
      </c>
      <c r="I65" s="150">
        <v>0.0020150462962962965</v>
      </c>
      <c r="J65" s="140" t="s">
        <v>190</v>
      </c>
      <c r="K65" s="136">
        <v>12</v>
      </c>
    </row>
    <row r="66" spans="1:11" ht="16.5" customHeight="1">
      <c r="A66" s="149">
        <v>13</v>
      </c>
      <c r="B66" s="6" t="s">
        <v>43</v>
      </c>
      <c r="C66" s="30" t="s">
        <v>37</v>
      </c>
      <c r="D66" s="30" t="s">
        <v>150</v>
      </c>
      <c r="E66" s="10" t="s">
        <v>8</v>
      </c>
      <c r="F66" s="10">
        <v>2001</v>
      </c>
      <c r="G66" s="9">
        <v>1</v>
      </c>
      <c r="H66" s="136">
        <v>1</v>
      </c>
      <c r="I66" s="150">
        <v>0.0026412037037037033</v>
      </c>
      <c r="J66" s="136" t="s">
        <v>181</v>
      </c>
      <c r="K66" s="136" t="s">
        <v>223</v>
      </c>
    </row>
    <row r="67" spans="1:11" ht="16.5" customHeight="1">
      <c r="A67" s="130">
        <v>14</v>
      </c>
      <c r="B67" s="14" t="s">
        <v>91</v>
      </c>
      <c r="C67" s="14" t="s">
        <v>89</v>
      </c>
      <c r="D67" s="14" t="s">
        <v>150</v>
      </c>
      <c r="E67" s="15" t="s">
        <v>8</v>
      </c>
      <c r="F67" s="15">
        <v>2002</v>
      </c>
      <c r="G67" s="136">
        <v>1</v>
      </c>
      <c r="H67" s="136">
        <v>1</v>
      </c>
      <c r="I67" s="220" t="s">
        <v>223</v>
      </c>
      <c r="J67" s="136" t="s">
        <v>181</v>
      </c>
      <c r="K67" s="136" t="s">
        <v>223</v>
      </c>
    </row>
    <row r="68" spans="1:11" s="29" customFormat="1" ht="16.5" customHeight="1">
      <c r="A68" s="149">
        <v>15</v>
      </c>
      <c r="B68" s="40" t="s">
        <v>40</v>
      </c>
      <c r="C68" s="30" t="s">
        <v>37</v>
      </c>
      <c r="D68" s="30" t="s">
        <v>150</v>
      </c>
      <c r="E68" s="15" t="s">
        <v>8</v>
      </c>
      <c r="F68" s="39">
        <v>2002</v>
      </c>
      <c r="G68" s="9">
        <v>1</v>
      </c>
      <c r="H68" s="136">
        <v>1</v>
      </c>
      <c r="I68" s="150">
        <v>0.002290509259259259</v>
      </c>
      <c r="J68" s="136" t="s">
        <v>194</v>
      </c>
      <c r="K68" s="136" t="s">
        <v>223</v>
      </c>
    </row>
    <row r="70" spans="2:3" ht="15.75">
      <c r="B70" s="217" t="s">
        <v>216</v>
      </c>
      <c r="C70" s="217" t="s">
        <v>217</v>
      </c>
    </row>
    <row r="71" spans="2:3" ht="15.75">
      <c r="B71" s="217"/>
      <c r="C71" s="217"/>
    </row>
    <row r="72" spans="2:3" ht="15.75">
      <c r="B72" s="217" t="s">
        <v>218</v>
      </c>
      <c r="C72" s="217" t="s">
        <v>219</v>
      </c>
    </row>
  </sheetData>
  <sheetProtection password="CC2B" sheet="1"/>
  <mergeCells count="14">
    <mergeCell ref="HW2:IQ2"/>
    <mergeCell ref="IR2:IU2"/>
    <mergeCell ref="DA2:DU2"/>
    <mergeCell ref="DV2:EP2"/>
    <mergeCell ref="EQ2:FK2"/>
    <mergeCell ref="FL2:GF2"/>
    <mergeCell ref="GG2:HA2"/>
    <mergeCell ref="HB2:HV2"/>
    <mergeCell ref="A1:K1"/>
    <mergeCell ref="A2:K2"/>
    <mergeCell ref="U2:AO2"/>
    <mergeCell ref="AP2:BJ2"/>
    <mergeCell ref="BK2:CE2"/>
    <mergeCell ref="CF2:CZ2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2017-10-13T10:24:23Z</cp:lastPrinted>
  <dcterms:created xsi:type="dcterms:W3CDTF">2017-10-09T10:25:43Z</dcterms:created>
  <dcterms:modified xsi:type="dcterms:W3CDTF">2017-10-27T10:32:17Z</dcterms:modified>
  <cp:category/>
  <cp:version/>
  <cp:contentType/>
  <cp:contentStatus/>
</cp:coreProperties>
</file>