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35" activeTab="0"/>
  </bookViews>
  <sheets>
    <sheet name="свод" sheetId="1" r:id="rId1"/>
    <sheet name="Кросс КСУ" sheetId="2" r:id="rId2"/>
    <sheet name="ПСР ЧС Эстафета" sheetId="3" r:id="rId3"/>
  </sheets>
  <definedNames/>
  <calcPr fullCalcOnLoad="1"/>
</workbook>
</file>

<file path=xl/sharedStrings.xml><?xml version="1.0" encoding="utf-8"?>
<sst xmlns="http://schemas.openxmlformats.org/spreadsheetml/2006/main" count="292" uniqueCount="125">
  <si>
    <t>№</t>
  </si>
  <si>
    <t>Место</t>
  </si>
  <si>
    <t>Итого</t>
  </si>
  <si>
    <t>Гл. секретарь</t>
  </si>
  <si>
    <t>Глухарева И.И.</t>
  </si>
  <si>
    <t>Команда</t>
  </si>
  <si>
    <t xml:space="preserve">Сводный протокол </t>
  </si>
  <si>
    <t>УТВЕРЖДАЮ</t>
  </si>
  <si>
    <t>Листратенкова Е.П.</t>
  </si>
  <si>
    <t>Кросс</t>
  </si>
  <si>
    <t>КСУ</t>
  </si>
  <si>
    <t>Пожарная эстафета</t>
  </si>
  <si>
    <t>Боевое развёрт.</t>
  </si>
  <si>
    <t>ПСР на акватории</t>
  </si>
  <si>
    <t>ЧС техногенного характера</t>
  </si>
  <si>
    <t>Гл. судья соревнований</t>
  </si>
  <si>
    <t>Монастырщинский район</t>
  </si>
  <si>
    <t>Одевание боевой одежды</t>
  </si>
  <si>
    <t>Боевое развёртывание</t>
  </si>
  <si>
    <t>Штрафы</t>
  </si>
  <si>
    <t>Время</t>
  </si>
  <si>
    <t>Участник</t>
  </si>
  <si>
    <t>Чайкин Роман</t>
  </si>
  <si>
    <t>Миренков Владислав</t>
  </si>
  <si>
    <t>Общий результат</t>
  </si>
  <si>
    <t>Протокол результатов по видам "Кросс", "КСУ"</t>
  </si>
  <si>
    <t xml:space="preserve">Время </t>
  </si>
  <si>
    <t>Штрафное время</t>
  </si>
  <si>
    <t>Общее время</t>
  </si>
  <si>
    <t>в/к</t>
  </si>
  <si>
    <t>Результат</t>
  </si>
  <si>
    <t>Пол</t>
  </si>
  <si>
    <t>м</t>
  </si>
  <si>
    <t>ж</t>
  </si>
  <si>
    <t>Девушки</t>
  </si>
  <si>
    <t>Юноши</t>
  </si>
  <si>
    <t>Протокол командных результатов</t>
  </si>
  <si>
    <t>место</t>
  </si>
  <si>
    <t>Ельнинский район</t>
  </si>
  <si>
    <t>МБОУ СОШ № 3 г. Десногорска</t>
  </si>
  <si>
    <t>Починковский район</t>
  </si>
  <si>
    <t>МБУ ДОД ДДТ Хиславичский район</t>
  </si>
  <si>
    <t>МБОУ СОШ № 9 г. Рославль-1</t>
  </si>
  <si>
    <t>МБОУ СОШ № 9 г. Рославль-2</t>
  </si>
  <si>
    <t>МБОУ СОШ № 10 г. Рославль</t>
  </si>
  <si>
    <t>МБОУ СОШ № 1 г. Рославль</t>
  </si>
  <si>
    <t>МБОУ Остерская СОШ Рославльского района</t>
  </si>
  <si>
    <t>МБОУ СОШ № 2 г. Рославль</t>
  </si>
  <si>
    <t>МБОУ Перенская СОШ Рославльского района</t>
  </si>
  <si>
    <t>МБОУ Екимовичская СОШ Рославльского района</t>
  </si>
  <si>
    <t>МБОУ Астапковичская СОШ Рославльского района</t>
  </si>
  <si>
    <t>МБОУ Кирилловская СОШ Рославльского района</t>
  </si>
  <si>
    <t>МБОУ Грязенятская ООШ Рославльского района</t>
  </si>
  <si>
    <t>25 апреля 2014 года</t>
  </si>
  <si>
    <t xml:space="preserve">областного конкурса-соревнования по программе «Школа безопасности» среди учащихся образовательных учреждений (Южная зона Смоленской области) </t>
  </si>
  <si>
    <t>Ситник Никита</t>
  </si>
  <si>
    <t>Давыденкова Ирина</t>
  </si>
  <si>
    <t>Поченюк Иван</t>
  </si>
  <si>
    <t>Сухова Виктория</t>
  </si>
  <si>
    <t>Камбур Андрей</t>
  </si>
  <si>
    <t>Кузьмук Алексей</t>
  </si>
  <si>
    <t>Есликов Павел</t>
  </si>
  <si>
    <t>МБУ ДОД ДДТ Хиславичского района</t>
  </si>
  <si>
    <t>Дуксов Алексей</t>
  </si>
  <si>
    <t>Гвоздев Влад</t>
  </si>
  <si>
    <t>Пащинская Кристина</t>
  </si>
  <si>
    <t>Волынкин Максим</t>
  </si>
  <si>
    <t>Ковзик Артём</t>
  </si>
  <si>
    <t>Бородин Дмитрий</t>
  </si>
  <si>
    <t>Шекина Наталья</t>
  </si>
  <si>
    <t>Анфиногенов Александр</t>
  </si>
  <si>
    <t>Прянишникова Марина</t>
  </si>
  <si>
    <t>Ковалев Владимир</t>
  </si>
  <si>
    <t>Кузькин Денис</t>
  </si>
  <si>
    <t>Базылев Денис</t>
  </si>
  <si>
    <t>МБОУ Остерская СОШ Росл. района</t>
  </si>
  <si>
    <t>Гавриков Александр</t>
  </si>
  <si>
    <t>Ковжаров Виктор</t>
  </si>
  <si>
    <t>Щербакова Полина</t>
  </si>
  <si>
    <t>Боброва Татьяна</t>
  </si>
  <si>
    <t>МБОУ Перенская СОШ Росл. района</t>
  </si>
  <si>
    <t>Фомченков Максим</t>
  </si>
  <si>
    <t>Галкин Никита</t>
  </si>
  <si>
    <t>Кондрашов Виктор</t>
  </si>
  <si>
    <t>Козлов Сергей</t>
  </si>
  <si>
    <t>МБОУ Екимовичская СОШ Росл. района</t>
  </si>
  <si>
    <t>Акименков Сергей</t>
  </si>
  <si>
    <t>Лахова Кристина</t>
  </si>
  <si>
    <t>Кадыров Кадыржан</t>
  </si>
  <si>
    <t>Власова Марина</t>
  </si>
  <si>
    <t>МБОУ Кирилловская СОШ Росл. района</t>
  </si>
  <si>
    <t>Чернякова Анастасия</t>
  </si>
  <si>
    <t>Сиверин Иван</t>
  </si>
  <si>
    <t>Рыбалка Богдан</t>
  </si>
  <si>
    <t>Соловьев Глеб</t>
  </si>
  <si>
    <t>Кукушкин Алексей</t>
  </si>
  <si>
    <t>Гуревич Владимир</t>
  </si>
  <si>
    <t>Генералова Таня</t>
  </si>
  <si>
    <t>Балаченцов Артем</t>
  </si>
  <si>
    <t>Корсаков Дмитрий</t>
  </si>
  <si>
    <t>Максимов Дмитрий</t>
  </si>
  <si>
    <t>Сморкачева Екатерина</t>
  </si>
  <si>
    <t>Воднева Дарья</t>
  </si>
  <si>
    <t>МБОУ Астапковичская СОШ Росл. района</t>
  </si>
  <si>
    <t>Сигаев Иван</t>
  </si>
  <si>
    <t>Комаров Павел</t>
  </si>
  <si>
    <t>Щегельский Дмирий</t>
  </si>
  <si>
    <t>Кизилов Тимур</t>
  </si>
  <si>
    <t>МБОУ Грязенятская ООШ Росл. района</t>
  </si>
  <si>
    <t>Костин Виктор</t>
  </si>
  <si>
    <t>Корнеенко Андрей</t>
  </si>
  <si>
    <t>Костина Вероника</t>
  </si>
  <si>
    <t>Кузнецов Роман</t>
  </si>
  <si>
    <t>Чулков Иван</t>
  </si>
  <si>
    <t>Федотов Виталий</t>
  </si>
  <si>
    <t>Дериглазова Ольга</t>
  </si>
  <si>
    <t>Конончук Артем</t>
  </si>
  <si>
    <t>Прудников Алексей</t>
  </si>
  <si>
    <t>Капралов Сергей</t>
  </si>
  <si>
    <t>Матюшевская Алина</t>
  </si>
  <si>
    <t>Попинашкин Даниил</t>
  </si>
  <si>
    <t>Мосягин Никита</t>
  </si>
  <si>
    <t>Ларкин Денис</t>
  </si>
  <si>
    <t>Прудникова Полина</t>
  </si>
  <si>
    <t xml:space="preserve">Областной конкурс-соревнование по программе «Школа безопасности» среди учащихся образовательных учреждений (Южная зона Смоленской области)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</si>
</sst>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14" fontId="37" fillId="0" borderId="0" xfId="0" applyNumberFormat="1" applyFont="1" applyBorder="1" applyAlignment="1">
      <alignment/>
    </xf>
    <xf numFmtId="47" fontId="37" fillId="0" borderId="10" xfId="0" applyNumberFormat="1" applyFont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7" fontId="37" fillId="0" borderId="12" xfId="0" applyNumberFormat="1" applyFont="1" applyBorder="1" applyAlignment="1">
      <alignment/>
    </xf>
    <xf numFmtId="47" fontId="37" fillId="0" borderId="14" xfId="0" applyNumberFormat="1" applyFont="1" applyBorder="1" applyAlignment="1">
      <alignment/>
    </xf>
    <xf numFmtId="47" fontId="37" fillId="0" borderId="15" xfId="0" applyNumberFormat="1" applyFont="1" applyBorder="1" applyAlignment="1">
      <alignment/>
    </xf>
    <xf numFmtId="20" fontId="37" fillId="0" borderId="12" xfId="0" applyNumberFormat="1" applyFont="1" applyBorder="1" applyAlignment="1">
      <alignment/>
    </xf>
    <xf numFmtId="20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2"/>
  <sheetViews>
    <sheetView tabSelected="1" zoomScalePageLayoutView="0" workbookViewId="0" topLeftCell="A4">
      <selection activeCell="L22" sqref="L22"/>
    </sheetView>
  </sheetViews>
  <sheetFormatPr defaultColWidth="9.140625" defaultRowHeight="15"/>
  <cols>
    <col min="1" max="1" width="3.28125" style="0" customWidth="1"/>
    <col min="2" max="2" width="51.57421875" style="0" customWidth="1"/>
    <col min="3" max="3" width="9.00390625" style="0" customWidth="1"/>
    <col min="4" max="4" width="8.8515625" style="0" customWidth="1"/>
    <col min="5" max="5" width="9.7109375" style="0" customWidth="1"/>
    <col min="6" max="6" width="11.421875" style="0" customWidth="1"/>
    <col min="7" max="7" width="15.00390625" style="0" customWidth="1"/>
    <col min="8" max="8" width="10.8515625" style="0" customWidth="1"/>
  </cols>
  <sheetData>
    <row r="1" spans="8:9" ht="15.75">
      <c r="H1" s="4" t="s">
        <v>7</v>
      </c>
      <c r="I1" s="4"/>
    </row>
    <row r="2" spans="8:9" ht="15.75">
      <c r="H2" s="4" t="s">
        <v>15</v>
      </c>
      <c r="I2" s="4"/>
    </row>
    <row r="3" spans="8:9" ht="15.75">
      <c r="H3" s="4" t="s">
        <v>8</v>
      </c>
      <c r="I3" s="4"/>
    </row>
    <row r="4" spans="8:9" ht="15.75">
      <c r="H4" s="4"/>
      <c r="I4" s="4"/>
    </row>
    <row r="6" spans="1:10" ht="15.7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 customHeight="1">
      <c r="A7" s="50" t="s">
        <v>54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.75" customHeight="1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4.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5.75">
      <c r="A10" s="49" t="s">
        <v>53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45" customHeight="1">
      <c r="A12" s="12" t="s">
        <v>0</v>
      </c>
      <c r="B12" s="12" t="s">
        <v>5</v>
      </c>
      <c r="C12" s="8" t="s">
        <v>9</v>
      </c>
      <c r="D12" s="8" t="s">
        <v>10</v>
      </c>
      <c r="E12" s="8" t="s">
        <v>12</v>
      </c>
      <c r="F12" s="8" t="s">
        <v>13</v>
      </c>
      <c r="G12" s="8" t="s">
        <v>14</v>
      </c>
      <c r="H12" s="8" t="s">
        <v>11</v>
      </c>
      <c r="I12" s="9" t="s">
        <v>2</v>
      </c>
      <c r="J12" s="10" t="s">
        <v>1</v>
      </c>
    </row>
    <row r="13" spans="1:10" ht="15.75">
      <c r="A13" s="5">
        <v>1</v>
      </c>
      <c r="B13" s="3" t="s">
        <v>43</v>
      </c>
      <c r="C13" s="43">
        <v>6</v>
      </c>
      <c r="D13" s="43">
        <v>6</v>
      </c>
      <c r="E13" s="43">
        <v>1</v>
      </c>
      <c r="F13" s="43">
        <v>6</v>
      </c>
      <c r="G13" s="43">
        <v>1</v>
      </c>
      <c r="H13" s="43">
        <v>1</v>
      </c>
      <c r="I13" s="3">
        <f aca="true" t="shared" si="0" ref="I13:I27">SUM(C13:H13)</f>
        <v>21</v>
      </c>
      <c r="J13" s="47">
        <f aca="true" t="shared" si="1" ref="J13:J27">RANK(I13,$I$13:$I$27,1)</f>
        <v>1</v>
      </c>
    </row>
    <row r="14" spans="1:10" ht="15.75">
      <c r="A14" s="5">
        <v>2</v>
      </c>
      <c r="B14" s="3" t="s">
        <v>50</v>
      </c>
      <c r="C14" s="43">
        <v>4</v>
      </c>
      <c r="D14" s="43">
        <v>4</v>
      </c>
      <c r="E14" s="43">
        <v>2</v>
      </c>
      <c r="F14" s="43">
        <v>5</v>
      </c>
      <c r="G14" s="43">
        <v>6</v>
      </c>
      <c r="H14" s="43">
        <v>2</v>
      </c>
      <c r="I14" s="3">
        <f t="shared" si="0"/>
        <v>23</v>
      </c>
      <c r="J14" s="47">
        <f t="shared" si="1"/>
        <v>2</v>
      </c>
    </row>
    <row r="15" spans="1:10" ht="15.75">
      <c r="A15" s="5">
        <v>3</v>
      </c>
      <c r="B15" s="3" t="s">
        <v>42</v>
      </c>
      <c r="C15" s="43">
        <v>5</v>
      </c>
      <c r="D15" s="43">
        <v>7</v>
      </c>
      <c r="E15" s="43">
        <v>3</v>
      </c>
      <c r="F15" s="43">
        <v>15</v>
      </c>
      <c r="G15" s="43">
        <v>3</v>
      </c>
      <c r="H15" s="43">
        <v>4</v>
      </c>
      <c r="I15" s="3">
        <f t="shared" si="0"/>
        <v>37</v>
      </c>
      <c r="J15" s="47">
        <f t="shared" si="1"/>
        <v>3</v>
      </c>
    </row>
    <row r="16" spans="1:10" ht="15.75">
      <c r="A16" s="5">
        <v>4</v>
      </c>
      <c r="B16" s="3" t="s">
        <v>44</v>
      </c>
      <c r="C16" s="43">
        <v>7</v>
      </c>
      <c r="D16" s="43">
        <v>3</v>
      </c>
      <c r="E16" s="43">
        <v>7</v>
      </c>
      <c r="F16" s="43">
        <v>7</v>
      </c>
      <c r="G16" s="43">
        <v>5</v>
      </c>
      <c r="H16" s="43">
        <v>8</v>
      </c>
      <c r="I16" s="3">
        <f t="shared" si="0"/>
        <v>37</v>
      </c>
      <c r="J16" s="47">
        <f t="shared" si="1"/>
        <v>3</v>
      </c>
    </row>
    <row r="17" spans="1:10" ht="15.75">
      <c r="A17" s="5">
        <v>5</v>
      </c>
      <c r="B17" s="3" t="s">
        <v>46</v>
      </c>
      <c r="C17" s="43">
        <v>13</v>
      </c>
      <c r="D17" s="43">
        <v>8</v>
      </c>
      <c r="E17" s="43">
        <v>13</v>
      </c>
      <c r="F17" s="43">
        <v>1</v>
      </c>
      <c r="G17" s="43">
        <v>2</v>
      </c>
      <c r="H17" s="43">
        <v>3</v>
      </c>
      <c r="I17" s="3">
        <f t="shared" si="0"/>
        <v>40</v>
      </c>
      <c r="J17" s="47">
        <f t="shared" si="1"/>
        <v>5</v>
      </c>
    </row>
    <row r="18" spans="1:10" ht="15.75">
      <c r="A18" s="5">
        <v>6</v>
      </c>
      <c r="B18" s="3" t="s">
        <v>49</v>
      </c>
      <c r="C18" s="43">
        <v>3</v>
      </c>
      <c r="D18" s="43">
        <v>2</v>
      </c>
      <c r="E18" s="43">
        <v>10</v>
      </c>
      <c r="F18" s="43">
        <v>2</v>
      </c>
      <c r="G18" s="43">
        <v>9</v>
      </c>
      <c r="H18" s="43">
        <v>14</v>
      </c>
      <c r="I18" s="3">
        <f t="shared" si="0"/>
        <v>40</v>
      </c>
      <c r="J18" s="47">
        <f t="shared" si="1"/>
        <v>5</v>
      </c>
    </row>
    <row r="19" spans="1:10" ht="15.75">
      <c r="A19" s="5">
        <v>7</v>
      </c>
      <c r="B19" s="3" t="s">
        <v>47</v>
      </c>
      <c r="C19" s="48">
        <v>2</v>
      </c>
      <c r="D19" s="48">
        <v>1</v>
      </c>
      <c r="E19" s="48">
        <v>15</v>
      </c>
      <c r="F19" s="48">
        <v>11</v>
      </c>
      <c r="G19" s="48">
        <v>14</v>
      </c>
      <c r="H19" s="48">
        <v>5</v>
      </c>
      <c r="I19" s="3">
        <f t="shared" si="0"/>
        <v>48</v>
      </c>
      <c r="J19" s="47">
        <f t="shared" si="1"/>
        <v>7</v>
      </c>
    </row>
    <row r="20" spans="1:10" ht="15.75">
      <c r="A20" s="5">
        <v>8</v>
      </c>
      <c r="B20" s="3" t="s">
        <v>38</v>
      </c>
      <c r="C20" s="43">
        <v>12</v>
      </c>
      <c r="D20" s="43">
        <v>10</v>
      </c>
      <c r="E20" s="43">
        <v>5</v>
      </c>
      <c r="F20" s="43">
        <v>12</v>
      </c>
      <c r="G20" s="43">
        <v>4</v>
      </c>
      <c r="H20" s="43">
        <v>7</v>
      </c>
      <c r="I20" s="3">
        <f t="shared" si="0"/>
        <v>50</v>
      </c>
      <c r="J20" s="47">
        <f t="shared" si="1"/>
        <v>8</v>
      </c>
    </row>
    <row r="21" spans="1:10" ht="15.75">
      <c r="A21" s="5">
        <v>9</v>
      </c>
      <c r="B21" s="3" t="s">
        <v>45</v>
      </c>
      <c r="C21" s="43">
        <v>15</v>
      </c>
      <c r="D21" s="43">
        <v>5</v>
      </c>
      <c r="E21" s="43">
        <v>8</v>
      </c>
      <c r="F21" s="43">
        <v>9</v>
      </c>
      <c r="G21" s="43">
        <v>11</v>
      </c>
      <c r="H21" s="43">
        <v>6</v>
      </c>
      <c r="I21" s="3">
        <f t="shared" si="0"/>
        <v>54</v>
      </c>
      <c r="J21" s="47">
        <f t="shared" si="1"/>
        <v>9</v>
      </c>
    </row>
    <row r="22" spans="1:10" ht="15.75">
      <c r="A22" s="5">
        <v>10</v>
      </c>
      <c r="B22" s="3" t="s">
        <v>39</v>
      </c>
      <c r="C22" s="43">
        <v>1</v>
      </c>
      <c r="D22" s="43">
        <v>13</v>
      </c>
      <c r="E22" s="43">
        <v>4</v>
      </c>
      <c r="F22" s="43">
        <v>13</v>
      </c>
      <c r="G22" s="43">
        <v>15</v>
      </c>
      <c r="H22" s="43">
        <v>10</v>
      </c>
      <c r="I22" s="3">
        <f t="shared" si="0"/>
        <v>56</v>
      </c>
      <c r="J22" s="47">
        <f t="shared" si="1"/>
        <v>10</v>
      </c>
    </row>
    <row r="23" spans="1:10" ht="15.75">
      <c r="A23" s="5">
        <v>11</v>
      </c>
      <c r="B23" s="3" t="s">
        <v>40</v>
      </c>
      <c r="C23" s="43">
        <v>10</v>
      </c>
      <c r="D23" s="43">
        <v>9</v>
      </c>
      <c r="E23" s="43">
        <v>9</v>
      </c>
      <c r="F23" s="43">
        <v>10</v>
      </c>
      <c r="G23" s="43">
        <v>8</v>
      </c>
      <c r="H23" s="43">
        <v>12</v>
      </c>
      <c r="I23" s="3">
        <f t="shared" si="0"/>
        <v>58</v>
      </c>
      <c r="J23" s="47">
        <f t="shared" si="1"/>
        <v>11</v>
      </c>
    </row>
    <row r="24" spans="1:10" ht="15.75">
      <c r="A24" s="5">
        <v>12</v>
      </c>
      <c r="B24" s="3" t="s">
        <v>51</v>
      </c>
      <c r="C24" s="43">
        <v>14</v>
      </c>
      <c r="D24" s="43">
        <v>12</v>
      </c>
      <c r="E24" s="43">
        <v>6</v>
      </c>
      <c r="F24" s="43">
        <v>8</v>
      </c>
      <c r="G24" s="43">
        <v>7</v>
      </c>
      <c r="H24" s="43">
        <v>11</v>
      </c>
      <c r="I24" s="3">
        <f t="shared" si="0"/>
        <v>58</v>
      </c>
      <c r="J24" s="47">
        <f t="shared" si="1"/>
        <v>11</v>
      </c>
    </row>
    <row r="25" spans="1:10" ht="15.75">
      <c r="A25" s="5">
        <v>13</v>
      </c>
      <c r="B25" s="3" t="s">
        <v>48</v>
      </c>
      <c r="C25" s="43">
        <v>8</v>
      </c>
      <c r="D25" s="43">
        <v>14</v>
      </c>
      <c r="E25" s="43">
        <v>14</v>
      </c>
      <c r="F25" s="43">
        <v>4</v>
      </c>
      <c r="G25" s="43">
        <v>10</v>
      </c>
      <c r="H25" s="43">
        <v>13</v>
      </c>
      <c r="I25" s="3">
        <f t="shared" si="0"/>
        <v>63</v>
      </c>
      <c r="J25" s="47">
        <f t="shared" si="1"/>
        <v>13</v>
      </c>
    </row>
    <row r="26" spans="1:10" ht="15.75">
      <c r="A26" s="5">
        <v>14</v>
      </c>
      <c r="B26" s="3" t="s">
        <v>52</v>
      </c>
      <c r="C26" s="43">
        <v>11</v>
      </c>
      <c r="D26" s="43">
        <v>11</v>
      </c>
      <c r="E26" s="43">
        <v>11</v>
      </c>
      <c r="F26" s="43">
        <v>3</v>
      </c>
      <c r="G26" s="43">
        <v>13</v>
      </c>
      <c r="H26" s="43">
        <v>15</v>
      </c>
      <c r="I26" s="3">
        <f t="shared" si="0"/>
        <v>64</v>
      </c>
      <c r="J26" s="47">
        <f t="shared" si="1"/>
        <v>14</v>
      </c>
    </row>
    <row r="27" spans="1:10" ht="15.75">
      <c r="A27" s="5">
        <v>15</v>
      </c>
      <c r="B27" s="44" t="s">
        <v>41</v>
      </c>
      <c r="C27" s="43">
        <v>9</v>
      </c>
      <c r="D27" s="43">
        <v>15</v>
      </c>
      <c r="E27" s="43">
        <v>12</v>
      </c>
      <c r="F27" s="43">
        <v>14</v>
      </c>
      <c r="G27" s="43">
        <v>12</v>
      </c>
      <c r="H27" s="43">
        <v>9</v>
      </c>
      <c r="I27" s="3">
        <f t="shared" si="0"/>
        <v>71</v>
      </c>
      <c r="J27" s="47">
        <f t="shared" si="1"/>
        <v>15</v>
      </c>
    </row>
    <row r="28" spans="1:10" ht="15.75">
      <c r="A28" s="5">
        <v>16</v>
      </c>
      <c r="B28" s="3" t="s">
        <v>16</v>
      </c>
      <c r="C28" s="51"/>
      <c r="D28" s="52"/>
      <c r="E28" s="52"/>
      <c r="F28" s="52"/>
      <c r="G28" s="52"/>
      <c r="H28" s="52"/>
      <c r="I28" s="53"/>
      <c r="J28" s="3" t="s">
        <v>29</v>
      </c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4" t="s">
        <v>3</v>
      </c>
      <c r="C30" s="7"/>
      <c r="D30" s="4" t="s">
        <v>4</v>
      </c>
      <c r="E30" s="4"/>
      <c r="F30" s="4"/>
      <c r="G30" s="4"/>
      <c r="H30" s="7"/>
      <c r="I30" s="6"/>
      <c r="J30" s="6"/>
    </row>
    <row r="32" spans="2:7" ht="15.75">
      <c r="B32" s="4"/>
      <c r="D32" s="4"/>
      <c r="E32" s="4"/>
      <c r="F32" s="4"/>
      <c r="G32" s="4"/>
    </row>
  </sheetData>
  <sheetProtection password="CC6F" sheet="1"/>
  <mergeCells count="4">
    <mergeCell ref="A10:J10"/>
    <mergeCell ref="A6:J6"/>
    <mergeCell ref="A7:J9"/>
    <mergeCell ref="C28:I2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75"/>
  <sheetViews>
    <sheetView zoomScalePageLayoutView="0" workbookViewId="0" topLeftCell="A47">
      <selection activeCell="O58" sqref="O58"/>
    </sheetView>
  </sheetViews>
  <sheetFormatPr defaultColWidth="9.140625" defaultRowHeight="15"/>
  <cols>
    <col min="1" max="1" width="4.421875" style="0" customWidth="1"/>
    <col min="2" max="2" width="25.421875" style="0" customWidth="1"/>
    <col min="3" max="3" width="42.57421875" style="0" customWidth="1"/>
    <col min="4" max="4" width="7.140625" style="0" customWidth="1"/>
    <col min="5" max="5" width="7.8515625" style="0" customWidth="1"/>
    <col min="6" max="6" width="7.00390625" style="0" customWidth="1"/>
    <col min="7" max="7" width="9.140625" style="0" customWidth="1"/>
  </cols>
  <sheetData>
    <row r="1" spans="1:10" ht="15" customHeight="1">
      <c r="A1" s="50" t="s">
        <v>124</v>
      </c>
      <c r="B1" s="50"/>
      <c r="C1" s="50"/>
      <c r="D1" s="50"/>
      <c r="E1" s="50"/>
      <c r="F1" s="50"/>
      <c r="G1" s="50"/>
      <c r="H1" s="50"/>
      <c r="I1" s="13"/>
      <c r="J1" s="13"/>
    </row>
    <row r="2" spans="1:10" ht="15" customHeight="1">
      <c r="A2" s="50"/>
      <c r="B2" s="50"/>
      <c r="C2" s="50"/>
      <c r="D2" s="50"/>
      <c r="E2" s="50"/>
      <c r="F2" s="50"/>
      <c r="G2" s="50"/>
      <c r="H2" s="50"/>
      <c r="I2" s="13"/>
      <c r="J2" s="13"/>
    </row>
    <row r="3" spans="1:10" ht="15" customHeight="1">
      <c r="A3" s="50"/>
      <c r="B3" s="50"/>
      <c r="C3" s="50"/>
      <c r="D3" s="50"/>
      <c r="E3" s="50"/>
      <c r="F3" s="50"/>
      <c r="G3" s="50"/>
      <c r="H3" s="50"/>
      <c r="I3" s="13"/>
      <c r="J3" s="13"/>
    </row>
    <row r="4" ht="15">
      <c r="B4" s="20">
        <v>41754</v>
      </c>
    </row>
    <row r="5" spans="2:7" ht="15.75">
      <c r="B5" s="54" t="s">
        <v>25</v>
      </c>
      <c r="C5" s="54"/>
      <c r="D5" s="54"/>
      <c r="E5" s="54"/>
      <c r="F5" s="54"/>
      <c r="G5" s="54"/>
    </row>
    <row r="6" spans="2:7" ht="15.75">
      <c r="B6" s="4" t="s">
        <v>34</v>
      </c>
      <c r="C6" s="4"/>
      <c r="D6" s="4"/>
      <c r="E6" s="4"/>
      <c r="F6" s="4"/>
      <c r="G6" s="4"/>
    </row>
    <row r="7" spans="1:8" ht="33" customHeight="1">
      <c r="A7" s="12" t="s">
        <v>0</v>
      </c>
      <c r="B7" s="12" t="s">
        <v>21</v>
      </c>
      <c r="C7" s="12" t="s">
        <v>5</v>
      </c>
      <c r="D7" s="12" t="s">
        <v>31</v>
      </c>
      <c r="E7" s="12" t="s">
        <v>9</v>
      </c>
      <c r="F7" s="8" t="s">
        <v>1</v>
      </c>
      <c r="G7" s="12" t="s">
        <v>10</v>
      </c>
      <c r="H7" s="14" t="s">
        <v>1</v>
      </c>
    </row>
    <row r="8" spans="1:8" ht="15.75">
      <c r="A8" s="3">
        <v>1</v>
      </c>
      <c r="B8" s="3" t="s">
        <v>56</v>
      </c>
      <c r="C8" s="3" t="s">
        <v>16</v>
      </c>
      <c r="D8" s="45" t="s">
        <v>33</v>
      </c>
      <c r="E8" s="15">
        <v>0.21875</v>
      </c>
      <c r="F8" s="16">
        <f>RANK(E8,$E$8:$E$24,1)</f>
        <v>12</v>
      </c>
      <c r="G8" s="1">
        <v>39</v>
      </c>
      <c r="H8" s="1">
        <f>RANK(G8,$G$8:$G$24,0)</f>
        <v>13</v>
      </c>
    </row>
    <row r="9" spans="1:8" ht="15.75">
      <c r="A9" s="3">
        <v>2</v>
      </c>
      <c r="B9" s="3" t="s">
        <v>58</v>
      </c>
      <c r="C9" s="3" t="s">
        <v>38</v>
      </c>
      <c r="D9" s="45" t="s">
        <v>33</v>
      </c>
      <c r="E9" s="15">
        <v>0.2298611111111111</v>
      </c>
      <c r="F9" s="16">
        <f aca="true" t="shared" si="0" ref="F9:F24">RANK(E9,$E$8:$E$24,1)</f>
        <v>16</v>
      </c>
      <c r="G9" s="1">
        <v>45</v>
      </c>
      <c r="H9" s="1">
        <f aca="true" t="shared" si="1" ref="H9:H24">RANK(G9,$G$8:$G$24,0)</f>
        <v>9</v>
      </c>
    </row>
    <row r="10" spans="1:8" ht="15.75">
      <c r="A10" s="3">
        <v>3</v>
      </c>
      <c r="B10" s="3" t="s">
        <v>65</v>
      </c>
      <c r="C10" s="3" t="s">
        <v>62</v>
      </c>
      <c r="D10" s="45" t="s">
        <v>33</v>
      </c>
      <c r="E10" s="15">
        <v>0.22013888888888888</v>
      </c>
      <c r="F10" s="16">
        <f t="shared" si="0"/>
        <v>13</v>
      </c>
      <c r="G10" s="1">
        <v>34</v>
      </c>
      <c r="H10" s="1">
        <f t="shared" si="1"/>
        <v>14</v>
      </c>
    </row>
    <row r="11" spans="1:8" ht="15.75">
      <c r="A11" s="3">
        <v>4</v>
      </c>
      <c r="B11" s="3" t="s">
        <v>69</v>
      </c>
      <c r="C11" s="3" t="s">
        <v>40</v>
      </c>
      <c r="D11" s="45" t="s">
        <v>33</v>
      </c>
      <c r="E11" s="15">
        <v>0.20833333333333334</v>
      </c>
      <c r="F11" s="16">
        <f t="shared" si="0"/>
        <v>10</v>
      </c>
      <c r="G11" s="1">
        <v>41</v>
      </c>
      <c r="H11" s="1">
        <f t="shared" si="1"/>
        <v>11</v>
      </c>
    </row>
    <row r="12" spans="1:8" ht="15.75">
      <c r="A12" s="3">
        <v>5</v>
      </c>
      <c r="B12" s="3" t="s">
        <v>71</v>
      </c>
      <c r="C12" s="3" t="s">
        <v>39</v>
      </c>
      <c r="D12" s="45" t="s">
        <v>33</v>
      </c>
      <c r="E12" s="15">
        <v>0.16458333333333333</v>
      </c>
      <c r="F12" s="16">
        <f t="shared" si="0"/>
        <v>1</v>
      </c>
      <c r="G12" s="1">
        <v>66</v>
      </c>
      <c r="H12" s="1">
        <f t="shared" si="1"/>
        <v>1</v>
      </c>
    </row>
    <row r="13" spans="1:8" ht="15.75">
      <c r="A13" s="3">
        <v>6</v>
      </c>
      <c r="B13" s="3" t="s">
        <v>78</v>
      </c>
      <c r="C13" s="3" t="s">
        <v>75</v>
      </c>
      <c r="D13" s="45" t="s">
        <v>33</v>
      </c>
      <c r="E13" s="15">
        <v>0.21180555555555555</v>
      </c>
      <c r="F13" s="16">
        <f t="shared" si="0"/>
        <v>11</v>
      </c>
      <c r="G13" s="1">
        <v>51</v>
      </c>
      <c r="H13" s="1">
        <f t="shared" si="1"/>
        <v>4</v>
      </c>
    </row>
    <row r="14" spans="1:8" ht="15.75">
      <c r="A14" s="3">
        <v>7</v>
      </c>
      <c r="B14" s="3" t="s">
        <v>79</v>
      </c>
      <c r="C14" s="3" t="s">
        <v>80</v>
      </c>
      <c r="D14" s="45" t="s">
        <v>33</v>
      </c>
      <c r="E14" s="15">
        <v>0.19305555555555554</v>
      </c>
      <c r="F14" s="16">
        <f t="shared" si="0"/>
        <v>6</v>
      </c>
      <c r="G14" s="1">
        <v>34</v>
      </c>
      <c r="H14" s="1">
        <f t="shared" si="1"/>
        <v>14</v>
      </c>
    </row>
    <row r="15" spans="1:8" ht="15.75">
      <c r="A15" s="3">
        <v>8</v>
      </c>
      <c r="B15" s="3" t="s">
        <v>87</v>
      </c>
      <c r="C15" s="3" t="s">
        <v>85</v>
      </c>
      <c r="D15" s="45" t="s">
        <v>33</v>
      </c>
      <c r="E15" s="15">
        <v>0.18194444444444444</v>
      </c>
      <c r="F15" s="16">
        <f t="shared" si="0"/>
        <v>4</v>
      </c>
      <c r="G15" s="1">
        <v>62</v>
      </c>
      <c r="H15" s="1">
        <f t="shared" si="1"/>
        <v>2</v>
      </c>
    </row>
    <row r="16" spans="1:8" ht="15.75">
      <c r="A16" s="3">
        <v>9</v>
      </c>
      <c r="B16" s="3" t="s">
        <v>89</v>
      </c>
      <c r="C16" s="3" t="s">
        <v>90</v>
      </c>
      <c r="D16" s="45" t="s">
        <v>33</v>
      </c>
      <c r="E16" s="15">
        <v>0.22708333333333333</v>
      </c>
      <c r="F16" s="16">
        <f t="shared" si="0"/>
        <v>14</v>
      </c>
      <c r="G16" s="1">
        <v>33</v>
      </c>
      <c r="H16" s="1">
        <f t="shared" si="1"/>
        <v>16</v>
      </c>
    </row>
    <row r="17" spans="1:8" ht="15.75">
      <c r="A17" s="3">
        <v>10</v>
      </c>
      <c r="B17" s="3" t="s">
        <v>91</v>
      </c>
      <c r="C17" s="3" t="s">
        <v>90</v>
      </c>
      <c r="D17" s="45" t="s">
        <v>33</v>
      </c>
      <c r="E17" s="15">
        <v>0.22708333333333333</v>
      </c>
      <c r="F17" s="16">
        <f t="shared" si="0"/>
        <v>14</v>
      </c>
      <c r="G17" s="1">
        <v>26</v>
      </c>
      <c r="H17" s="1">
        <f t="shared" si="1"/>
        <v>17</v>
      </c>
    </row>
    <row r="18" spans="1:8" ht="15.75">
      <c r="A18" s="3">
        <v>11</v>
      </c>
      <c r="B18" s="3" t="s">
        <v>97</v>
      </c>
      <c r="C18" s="3" t="s">
        <v>44</v>
      </c>
      <c r="D18" s="45" t="s">
        <v>33</v>
      </c>
      <c r="E18" s="15">
        <v>0.18819444444444444</v>
      </c>
      <c r="F18" s="16">
        <f t="shared" si="0"/>
        <v>5</v>
      </c>
      <c r="G18" s="1">
        <v>40</v>
      </c>
      <c r="H18" s="1">
        <f t="shared" si="1"/>
        <v>12</v>
      </c>
    </row>
    <row r="19" spans="1:8" ht="15.75">
      <c r="A19" s="3">
        <v>12</v>
      </c>
      <c r="B19" s="3" t="s">
        <v>101</v>
      </c>
      <c r="C19" s="3" t="s">
        <v>45</v>
      </c>
      <c r="D19" s="45" t="s">
        <v>33</v>
      </c>
      <c r="E19" s="15">
        <v>0.2465277777777778</v>
      </c>
      <c r="F19" s="16">
        <f t="shared" si="0"/>
        <v>17</v>
      </c>
      <c r="G19" s="1">
        <v>60</v>
      </c>
      <c r="H19" s="1">
        <f t="shared" si="1"/>
        <v>3</v>
      </c>
    </row>
    <row r="20" spans="1:8" ht="15.75">
      <c r="A20" s="3">
        <v>13</v>
      </c>
      <c r="B20" s="3" t="s">
        <v>102</v>
      </c>
      <c r="C20" s="3" t="s">
        <v>103</v>
      </c>
      <c r="D20" s="45" t="s">
        <v>33</v>
      </c>
      <c r="E20" s="15">
        <v>0.2020833333333333</v>
      </c>
      <c r="F20" s="16">
        <f t="shared" si="0"/>
        <v>8</v>
      </c>
      <c r="G20" s="1">
        <v>48</v>
      </c>
      <c r="H20" s="1">
        <f t="shared" si="1"/>
        <v>7</v>
      </c>
    </row>
    <row r="21" spans="1:8" ht="15.75">
      <c r="A21" s="3">
        <v>14</v>
      </c>
      <c r="B21" s="3" t="s">
        <v>111</v>
      </c>
      <c r="C21" s="3" t="s">
        <v>108</v>
      </c>
      <c r="D21" s="45" t="s">
        <v>33</v>
      </c>
      <c r="E21" s="15">
        <v>0.19930555555555554</v>
      </c>
      <c r="F21" s="16">
        <f t="shared" si="0"/>
        <v>7</v>
      </c>
      <c r="G21" s="1">
        <v>47</v>
      </c>
      <c r="H21" s="1">
        <f t="shared" si="1"/>
        <v>8</v>
      </c>
    </row>
    <row r="22" spans="1:8" ht="15.75">
      <c r="A22" s="3">
        <v>15</v>
      </c>
      <c r="B22" s="3" t="s">
        <v>115</v>
      </c>
      <c r="C22" s="3" t="s">
        <v>47</v>
      </c>
      <c r="D22" s="45" t="s">
        <v>33</v>
      </c>
      <c r="E22" s="15">
        <v>0.17500000000000002</v>
      </c>
      <c r="F22" s="16">
        <f t="shared" si="0"/>
        <v>2</v>
      </c>
      <c r="G22" s="1">
        <v>44</v>
      </c>
      <c r="H22" s="1">
        <f t="shared" si="1"/>
        <v>10</v>
      </c>
    </row>
    <row r="23" spans="1:8" ht="15.75">
      <c r="A23" s="3">
        <v>16</v>
      </c>
      <c r="B23" s="3" t="s">
        <v>119</v>
      </c>
      <c r="C23" s="3" t="s">
        <v>42</v>
      </c>
      <c r="D23" s="45" t="s">
        <v>33</v>
      </c>
      <c r="E23" s="15">
        <v>0.1763888888888889</v>
      </c>
      <c r="F23" s="16">
        <f t="shared" si="0"/>
        <v>3</v>
      </c>
      <c r="G23" s="1">
        <v>50</v>
      </c>
      <c r="H23" s="1">
        <f t="shared" si="1"/>
        <v>6</v>
      </c>
    </row>
    <row r="24" spans="1:8" ht="15.75">
      <c r="A24" s="3">
        <v>17</v>
      </c>
      <c r="B24" s="3" t="s">
        <v>123</v>
      </c>
      <c r="C24" s="3" t="s">
        <v>43</v>
      </c>
      <c r="D24" s="45" t="s">
        <v>33</v>
      </c>
      <c r="E24" s="15">
        <v>0.2020833333333333</v>
      </c>
      <c r="F24" s="16">
        <f t="shared" si="0"/>
        <v>8</v>
      </c>
      <c r="G24" s="1">
        <v>51</v>
      </c>
      <c r="H24" s="1">
        <f t="shared" si="1"/>
        <v>4</v>
      </c>
    </row>
    <row r="25" spans="1:8" ht="15.75">
      <c r="A25" s="4"/>
      <c r="B25" s="4"/>
      <c r="C25" s="17"/>
      <c r="D25" s="46"/>
      <c r="E25" s="18"/>
      <c r="F25" s="19"/>
      <c r="G25" s="2"/>
      <c r="H25" s="2"/>
    </row>
    <row r="26" spans="1:8" ht="15.75">
      <c r="A26" s="4"/>
      <c r="B26" s="4" t="s">
        <v>35</v>
      </c>
      <c r="C26" s="17"/>
      <c r="D26" s="46"/>
      <c r="E26" s="18"/>
      <c r="F26" s="19"/>
      <c r="G26" s="2"/>
      <c r="H26" s="2"/>
    </row>
    <row r="27" spans="1:8" ht="15.75">
      <c r="A27" s="3">
        <v>1</v>
      </c>
      <c r="B27" s="3" t="s">
        <v>22</v>
      </c>
      <c r="C27" s="3" t="s">
        <v>16</v>
      </c>
      <c r="D27" s="45" t="s">
        <v>32</v>
      </c>
      <c r="E27" s="15">
        <v>0.15763888888888888</v>
      </c>
      <c r="F27" s="16">
        <f>RANK(E27,$E$27:$E$73,1)</f>
        <v>22</v>
      </c>
      <c r="G27" s="1">
        <v>8</v>
      </c>
      <c r="H27" s="1">
        <f>RANK(G27,$G$27:$G$73,0)</f>
        <v>28</v>
      </c>
    </row>
    <row r="28" spans="1:8" ht="15.75">
      <c r="A28" s="3">
        <v>2</v>
      </c>
      <c r="B28" s="3" t="s">
        <v>55</v>
      </c>
      <c r="C28" s="3" t="s">
        <v>16</v>
      </c>
      <c r="D28" s="45" t="s">
        <v>32</v>
      </c>
      <c r="E28" s="15">
        <v>0.18958333333333333</v>
      </c>
      <c r="F28" s="16">
        <f aca="true" t="shared" si="2" ref="F28:F73">RANK(E28,$E$27:$E$73,1)</f>
        <v>46</v>
      </c>
      <c r="G28" s="1">
        <v>0</v>
      </c>
      <c r="H28" s="1">
        <f aca="true" t="shared" si="3" ref="H28:H73">RANK(G28,$G$27:$G$73,0)</f>
        <v>46</v>
      </c>
    </row>
    <row r="29" spans="1:8" ht="15.75">
      <c r="A29" s="3">
        <v>3</v>
      </c>
      <c r="B29" s="3" t="s">
        <v>23</v>
      </c>
      <c r="C29" s="3" t="s">
        <v>16</v>
      </c>
      <c r="D29" s="45" t="s">
        <v>32</v>
      </c>
      <c r="E29" s="15">
        <v>0.18472222222222223</v>
      </c>
      <c r="F29" s="16">
        <f t="shared" si="2"/>
        <v>45</v>
      </c>
      <c r="G29" s="1">
        <v>3</v>
      </c>
      <c r="H29" s="1">
        <f t="shared" si="3"/>
        <v>41</v>
      </c>
    </row>
    <row r="30" spans="1:8" ht="15.75">
      <c r="A30" s="3">
        <v>4</v>
      </c>
      <c r="B30" s="3" t="s">
        <v>57</v>
      </c>
      <c r="C30" s="3" t="s">
        <v>38</v>
      </c>
      <c r="D30" s="45" t="s">
        <v>32</v>
      </c>
      <c r="E30" s="15">
        <v>0.17013888888888887</v>
      </c>
      <c r="F30" s="16">
        <f t="shared" si="2"/>
        <v>33</v>
      </c>
      <c r="G30" s="1">
        <v>16</v>
      </c>
      <c r="H30" s="1">
        <f t="shared" si="3"/>
        <v>3</v>
      </c>
    </row>
    <row r="31" spans="1:8" ht="15.75">
      <c r="A31" s="3">
        <v>5</v>
      </c>
      <c r="B31" s="3" t="s">
        <v>59</v>
      </c>
      <c r="C31" s="3" t="s">
        <v>38</v>
      </c>
      <c r="D31" s="45" t="s">
        <v>32</v>
      </c>
      <c r="E31" s="15">
        <v>0.15833333333333333</v>
      </c>
      <c r="F31" s="16">
        <f t="shared" si="2"/>
        <v>23</v>
      </c>
      <c r="G31" s="1">
        <v>7</v>
      </c>
      <c r="H31" s="1">
        <f t="shared" si="3"/>
        <v>33</v>
      </c>
    </row>
    <row r="32" spans="1:8" ht="15.75">
      <c r="A32" s="3">
        <v>6</v>
      </c>
      <c r="B32" s="3" t="s">
        <v>60</v>
      </c>
      <c r="C32" s="3" t="s">
        <v>38</v>
      </c>
      <c r="D32" s="45" t="s">
        <v>32</v>
      </c>
      <c r="E32" s="15">
        <v>0.16319444444444445</v>
      </c>
      <c r="F32" s="16">
        <f t="shared" si="2"/>
        <v>26</v>
      </c>
      <c r="G32" s="1">
        <v>6</v>
      </c>
      <c r="H32" s="1">
        <f t="shared" si="3"/>
        <v>35</v>
      </c>
    </row>
    <row r="33" spans="1:8" ht="15.75">
      <c r="A33" s="3">
        <v>7</v>
      </c>
      <c r="B33" s="3" t="s">
        <v>61</v>
      </c>
      <c r="C33" s="3" t="s">
        <v>62</v>
      </c>
      <c r="D33" s="45" t="s">
        <v>32</v>
      </c>
      <c r="E33" s="15">
        <v>0.15625</v>
      </c>
      <c r="F33" s="16">
        <f t="shared" si="2"/>
        <v>20</v>
      </c>
      <c r="G33" s="1">
        <v>2.5</v>
      </c>
      <c r="H33" s="1">
        <f t="shared" si="3"/>
        <v>42</v>
      </c>
    </row>
    <row r="34" spans="1:8" ht="15.75">
      <c r="A34" s="3">
        <v>8</v>
      </c>
      <c r="B34" s="3" t="s">
        <v>63</v>
      </c>
      <c r="C34" s="3" t="s">
        <v>62</v>
      </c>
      <c r="D34" s="45" t="s">
        <v>32</v>
      </c>
      <c r="E34" s="15">
        <v>0.14930555555555555</v>
      </c>
      <c r="F34" s="16">
        <f t="shared" si="2"/>
        <v>11</v>
      </c>
      <c r="G34" s="1">
        <v>2.5</v>
      </c>
      <c r="H34" s="1">
        <f t="shared" si="3"/>
        <v>42</v>
      </c>
    </row>
    <row r="35" spans="1:8" ht="15.75">
      <c r="A35" s="3">
        <v>9</v>
      </c>
      <c r="B35" s="3" t="s">
        <v>64</v>
      </c>
      <c r="C35" s="3" t="s">
        <v>62</v>
      </c>
      <c r="D35" s="45" t="s">
        <v>32</v>
      </c>
      <c r="E35" s="15">
        <v>0.17013888888888887</v>
      </c>
      <c r="F35" s="16">
        <f t="shared" si="2"/>
        <v>33</v>
      </c>
      <c r="G35" s="1">
        <v>0</v>
      </c>
      <c r="H35" s="1">
        <f t="shared" si="3"/>
        <v>46</v>
      </c>
    </row>
    <row r="36" spans="1:8" ht="15.75">
      <c r="A36" s="3">
        <v>10</v>
      </c>
      <c r="B36" s="3" t="s">
        <v>66</v>
      </c>
      <c r="C36" s="3" t="s">
        <v>40</v>
      </c>
      <c r="D36" s="45" t="s">
        <v>32</v>
      </c>
      <c r="E36" s="15">
        <v>0.15486111111111112</v>
      </c>
      <c r="F36" s="16">
        <f t="shared" si="2"/>
        <v>19</v>
      </c>
      <c r="G36" s="1">
        <v>9.5</v>
      </c>
      <c r="H36" s="1">
        <f t="shared" si="3"/>
        <v>25</v>
      </c>
    </row>
    <row r="37" spans="1:8" ht="15.75">
      <c r="A37" s="3">
        <v>11</v>
      </c>
      <c r="B37" s="3" t="s">
        <v>67</v>
      </c>
      <c r="C37" s="3" t="s">
        <v>40</v>
      </c>
      <c r="D37" s="45" t="s">
        <v>32</v>
      </c>
      <c r="E37" s="15">
        <v>0.16041666666666668</v>
      </c>
      <c r="F37" s="16">
        <f t="shared" si="2"/>
        <v>25</v>
      </c>
      <c r="G37" s="1">
        <v>9.5</v>
      </c>
      <c r="H37" s="1">
        <f t="shared" si="3"/>
        <v>25</v>
      </c>
    </row>
    <row r="38" spans="1:8" ht="15.75">
      <c r="A38" s="3">
        <v>12</v>
      </c>
      <c r="B38" s="3" t="s">
        <v>68</v>
      </c>
      <c r="C38" s="3" t="s">
        <v>40</v>
      </c>
      <c r="D38" s="45" t="s">
        <v>32</v>
      </c>
      <c r="E38" s="15">
        <v>0.17847222222222223</v>
      </c>
      <c r="F38" s="16">
        <f t="shared" si="2"/>
        <v>42</v>
      </c>
      <c r="G38" s="1">
        <v>10.5</v>
      </c>
      <c r="H38" s="1">
        <f t="shared" si="3"/>
        <v>21</v>
      </c>
    </row>
    <row r="39" spans="1:8" ht="15.75">
      <c r="A39" s="3">
        <v>13</v>
      </c>
      <c r="B39" s="3" t="s">
        <v>70</v>
      </c>
      <c r="C39" s="3" t="s">
        <v>39</v>
      </c>
      <c r="D39" s="45" t="s">
        <v>32</v>
      </c>
      <c r="E39" s="15">
        <v>0.13680555555555554</v>
      </c>
      <c r="F39" s="16">
        <f t="shared" si="2"/>
        <v>1</v>
      </c>
      <c r="G39" s="1">
        <v>8</v>
      </c>
      <c r="H39" s="1">
        <f t="shared" si="3"/>
        <v>28</v>
      </c>
    </row>
    <row r="40" spans="1:8" ht="15.75">
      <c r="A40" s="3">
        <v>14</v>
      </c>
      <c r="B40" s="3" t="s">
        <v>72</v>
      </c>
      <c r="C40" s="3" t="s">
        <v>39</v>
      </c>
      <c r="D40" s="45" t="s">
        <v>32</v>
      </c>
      <c r="E40" s="15">
        <v>0.15347222222222223</v>
      </c>
      <c r="F40" s="16">
        <f t="shared" si="2"/>
        <v>17</v>
      </c>
      <c r="G40" s="1">
        <v>7</v>
      </c>
      <c r="H40" s="1">
        <f t="shared" si="3"/>
        <v>33</v>
      </c>
    </row>
    <row r="41" spans="1:8" ht="15.75">
      <c r="A41" s="3">
        <v>15</v>
      </c>
      <c r="B41" s="3" t="s">
        <v>73</v>
      </c>
      <c r="C41" s="3" t="s">
        <v>39</v>
      </c>
      <c r="D41" s="45" t="s">
        <v>32</v>
      </c>
      <c r="E41" s="15">
        <v>0.13819444444444443</v>
      </c>
      <c r="F41" s="16">
        <f t="shared" si="2"/>
        <v>2</v>
      </c>
      <c r="G41" s="1">
        <v>0.5</v>
      </c>
      <c r="H41" s="1">
        <f t="shared" si="3"/>
        <v>44</v>
      </c>
    </row>
    <row r="42" spans="1:8" ht="15.75">
      <c r="A42" s="3">
        <v>16</v>
      </c>
      <c r="B42" s="3" t="s">
        <v>74</v>
      </c>
      <c r="C42" s="3" t="s">
        <v>75</v>
      </c>
      <c r="D42" s="45" t="s">
        <v>32</v>
      </c>
      <c r="E42" s="15">
        <v>0.17847222222222223</v>
      </c>
      <c r="F42" s="16">
        <f t="shared" si="2"/>
        <v>42</v>
      </c>
      <c r="G42" s="1">
        <v>7.5</v>
      </c>
      <c r="H42" s="1">
        <f t="shared" si="3"/>
        <v>32</v>
      </c>
    </row>
    <row r="43" spans="1:8" ht="15.75">
      <c r="A43" s="3">
        <v>17</v>
      </c>
      <c r="B43" s="3" t="s">
        <v>76</v>
      </c>
      <c r="C43" s="3" t="s">
        <v>75</v>
      </c>
      <c r="D43" s="45" t="s">
        <v>32</v>
      </c>
      <c r="E43" s="15">
        <v>0.16944444444444443</v>
      </c>
      <c r="F43" s="16">
        <f t="shared" si="2"/>
        <v>32</v>
      </c>
      <c r="G43" s="1">
        <v>8</v>
      </c>
      <c r="H43" s="1">
        <f t="shared" si="3"/>
        <v>28</v>
      </c>
    </row>
    <row r="44" spans="1:8" ht="15.75">
      <c r="A44" s="3">
        <v>18</v>
      </c>
      <c r="B44" s="3" t="s">
        <v>77</v>
      </c>
      <c r="C44" s="3" t="s">
        <v>75</v>
      </c>
      <c r="D44" s="45" t="s">
        <v>32</v>
      </c>
      <c r="E44" s="15">
        <v>0.18125</v>
      </c>
      <c r="F44" s="16">
        <f t="shared" si="2"/>
        <v>44</v>
      </c>
      <c r="G44" s="1">
        <v>16</v>
      </c>
      <c r="H44" s="1">
        <f t="shared" si="3"/>
        <v>3</v>
      </c>
    </row>
    <row r="45" spans="1:8" ht="15.75">
      <c r="A45" s="3">
        <v>19</v>
      </c>
      <c r="B45" s="3" t="s">
        <v>81</v>
      </c>
      <c r="C45" s="3" t="s">
        <v>80</v>
      </c>
      <c r="D45" s="45" t="s">
        <v>32</v>
      </c>
      <c r="E45" s="15">
        <v>0.15069444444444444</v>
      </c>
      <c r="F45" s="16">
        <f t="shared" si="2"/>
        <v>12</v>
      </c>
      <c r="G45" s="1">
        <v>5</v>
      </c>
      <c r="H45" s="1">
        <f t="shared" si="3"/>
        <v>37</v>
      </c>
    </row>
    <row r="46" spans="1:8" ht="15.75">
      <c r="A46" s="3">
        <v>20</v>
      </c>
      <c r="B46" s="3" t="s">
        <v>82</v>
      </c>
      <c r="C46" s="3" t="s">
        <v>80</v>
      </c>
      <c r="D46" s="45" t="s">
        <v>32</v>
      </c>
      <c r="E46" s="15">
        <v>0.16874999999999998</v>
      </c>
      <c r="F46" s="16">
        <f t="shared" si="2"/>
        <v>30</v>
      </c>
      <c r="G46" s="1">
        <v>10</v>
      </c>
      <c r="H46" s="1">
        <f t="shared" si="3"/>
        <v>23</v>
      </c>
    </row>
    <row r="47" spans="1:8" ht="15.75">
      <c r="A47" s="3">
        <v>21</v>
      </c>
      <c r="B47" s="3" t="s">
        <v>83</v>
      </c>
      <c r="C47" s="3" t="s">
        <v>80</v>
      </c>
      <c r="D47" s="45" t="s">
        <v>32</v>
      </c>
      <c r="E47" s="15">
        <v>0.17708333333333334</v>
      </c>
      <c r="F47" s="16">
        <f t="shared" si="2"/>
        <v>40</v>
      </c>
      <c r="G47" s="1">
        <v>0.5</v>
      </c>
      <c r="H47" s="1">
        <f t="shared" si="3"/>
        <v>44</v>
      </c>
    </row>
    <row r="48" spans="1:8" ht="15.75">
      <c r="A48" s="3">
        <v>22</v>
      </c>
      <c r="B48" s="3" t="s">
        <v>84</v>
      </c>
      <c r="C48" s="3" t="s">
        <v>85</v>
      </c>
      <c r="D48" s="45" t="s">
        <v>32</v>
      </c>
      <c r="E48" s="15">
        <v>0.15902777777777777</v>
      </c>
      <c r="F48" s="16">
        <f t="shared" si="2"/>
        <v>24</v>
      </c>
      <c r="G48" s="1">
        <v>15</v>
      </c>
      <c r="H48" s="1">
        <f t="shared" si="3"/>
        <v>5</v>
      </c>
    </row>
    <row r="49" spans="1:8" ht="15.75">
      <c r="A49" s="3">
        <v>23</v>
      </c>
      <c r="B49" s="3" t="s">
        <v>86</v>
      </c>
      <c r="C49" s="3" t="s">
        <v>85</v>
      </c>
      <c r="D49" s="45" t="s">
        <v>32</v>
      </c>
      <c r="E49" s="15">
        <v>0.14583333333333334</v>
      </c>
      <c r="F49" s="16">
        <f t="shared" si="2"/>
        <v>7</v>
      </c>
      <c r="G49" s="1">
        <v>11</v>
      </c>
      <c r="H49" s="1">
        <f t="shared" si="3"/>
        <v>17</v>
      </c>
    </row>
    <row r="50" spans="1:8" ht="15.75">
      <c r="A50" s="3">
        <v>24</v>
      </c>
      <c r="B50" s="3" t="s">
        <v>88</v>
      </c>
      <c r="C50" s="3" t="s">
        <v>85</v>
      </c>
      <c r="D50" s="45" t="s">
        <v>32</v>
      </c>
      <c r="E50" s="15">
        <v>0.14722222222222223</v>
      </c>
      <c r="F50" s="16">
        <f t="shared" si="2"/>
        <v>8</v>
      </c>
      <c r="G50" s="1">
        <v>12</v>
      </c>
      <c r="H50" s="1">
        <f t="shared" si="3"/>
        <v>13</v>
      </c>
    </row>
    <row r="51" spans="1:8" ht="15.75">
      <c r="A51" s="3">
        <v>25</v>
      </c>
      <c r="B51" s="3" t="s">
        <v>92</v>
      </c>
      <c r="C51" s="3" t="s">
        <v>90</v>
      </c>
      <c r="D51" s="45" t="s">
        <v>32</v>
      </c>
      <c r="E51" s="15">
        <v>0.17222222222222225</v>
      </c>
      <c r="F51" s="16">
        <f t="shared" si="2"/>
        <v>35</v>
      </c>
      <c r="G51" s="1">
        <v>14</v>
      </c>
      <c r="H51" s="1">
        <f t="shared" si="3"/>
        <v>10</v>
      </c>
    </row>
    <row r="52" spans="1:8" ht="15.75">
      <c r="A52" s="3">
        <v>26</v>
      </c>
      <c r="B52" s="3" t="s">
        <v>93</v>
      </c>
      <c r="C52" s="3" t="s">
        <v>90</v>
      </c>
      <c r="D52" s="45" t="s">
        <v>32</v>
      </c>
      <c r="E52" s="15">
        <v>0.1729166666666667</v>
      </c>
      <c r="F52" s="16">
        <f t="shared" si="2"/>
        <v>37</v>
      </c>
      <c r="G52" s="1">
        <v>3.5</v>
      </c>
      <c r="H52" s="1">
        <f t="shared" si="3"/>
        <v>39</v>
      </c>
    </row>
    <row r="53" spans="1:8" ht="15.75">
      <c r="A53" s="3">
        <v>27</v>
      </c>
      <c r="B53" s="3" t="s">
        <v>94</v>
      </c>
      <c r="C53" s="3" t="s">
        <v>44</v>
      </c>
      <c r="D53" s="45" t="s">
        <v>32</v>
      </c>
      <c r="E53" s="15">
        <v>0.17708333333333334</v>
      </c>
      <c r="F53" s="16">
        <f t="shared" si="2"/>
        <v>40</v>
      </c>
      <c r="G53" s="1">
        <v>11</v>
      </c>
      <c r="H53" s="1">
        <f t="shared" si="3"/>
        <v>17</v>
      </c>
    </row>
    <row r="54" spans="1:8" ht="15.75">
      <c r="A54" s="3">
        <v>28</v>
      </c>
      <c r="B54" s="3" t="s">
        <v>95</v>
      </c>
      <c r="C54" s="3" t="s">
        <v>44</v>
      </c>
      <c r="D54" s="45" t="s">
        <v>32</v>
      </c>
      <c r="E54" s="15">
        <v>0.15277777777777776</v>
      </c>
      <c r="F54" s="16">
        <f t="shared" si="2"/>
        <v>15</v>
      </c>
      <c r="G54" s="1">
        <v>12</v>
      </c>
      <c r="H54" s="1">
        <f t="shared" si="3"/>
        <v>13</v>
      </c>
    </row>
    <row r="55" spans="1:8" ht="15.75">
      <c r="A55" s="3">
        <v>29</v>
      </c>
      <c r="B55" s="3" t="s">
        <v>96</v>
      </c>
      <c r="C55" s="3" t="s">
        <v>44</v>
      </c>
      <c r="D55" s="45" t="s">
        <v>32</v>
      </c>
      <c r="E55" s="15">
        <v>0.1486111111111111</v>
      </c>
      <c r="F55" s="16">
        <f t="shared" si="2"/>
        <v>9</v>
      </c>
      <c r="G55" s="1">
        <v>15</v>
      </c>
      <c r="H55" s="1">
        <f t="shared" si="3"/>
        <v>5</v>
      </c>
    </row>
    <row r="56" spans="1:8" ht="15.75">
      <c r="A56" s="3">
        <v>30</v>
      </c>
      <c r="B56" s="3" t="s">
        <v>98</v>
      </c>
      <c r="C56" s="3" t="s">
        <v>45</v>
      </c>
      <c r="D56" s="45" t="s">
        <v>32</v>
      </c>
      <c r="E56" s="15">
        <v>0.1729166666666667</v>
      </c>
      <c r="F56" s="16">
        <f t="shared" si="2"/>
        <v>37</v>
      </c>
      <c r="G56" s="1">
        <v>12</v>
      </c>
      <c r="H56" s="1">
        <f t="shared" si="3"/>
        <v>13</v>
      </c>
    </row>
    <row r="57" spans="1:8" ht="15.75">
      <c r="A57" s="3">
        <v>31</v>
      </c>
      <c r="B57" s="3" t="s">
        <v>99</v>
      </c>
      <c r="C57" s="3" t="s">
        <v>45</v>
      </c>
      <c r="D57" s="45" t="s">
        <v>32</v>
      </c>
      <c r="E57" s="15">
        <v>0.16805555555555554</v>
      </c>
      <c r="F57" s="16">
        <f t="shared" si="2"/>
        <v>29</v>
      </c>
      <c r="G57" s="1">
        <v>11</v>
      </c>
      <c r="H57" s="1">
        <f t="shared" si="3"/>
        <v>17</v>
      </c>
    </row>
    <row r="58" spans="1:8" ht="15.75">
      <c r="A58" s="3">
        <v>32</v>
      </c>
      <c r="B58" s="3" t="s">
        <v>100</v>
      </c>
      <c r="C58" s="3" t="s">
        <v>45</v>
      </c>
      <c r="D58" s="45" t="s">
        <v>32</v>
      </c>
      <c r="E58" s="15">
        <v>0.24097222222222223</v>
      </c>
      <c r="F58" s="16">
        <f t="shared" si="2"/>
        <v>47</v>
      </c>
      <c r="G58" s="1">
        <v>10</v>
      </c>
      <c r="H58" s="1">
        <f t="shared" si="3"/>
        <v>23</v>
      </c>
    </row>
    <row r="59" spans="1:8" ht="15.75">
      <c r="A59" s="3">
        <v>33</v>
      </c>
      <c r="B59" s="3" t="s">
        <v>104</v>
      </c>
      <c r="C59" s="3" t="s">
        <v>103</v>
      </c>
      <c r="D59" s="45" t="s">
        <v>32</v>
      </c>
      <c r="E59" s="15">
        <v>0.14444444444444446</v>
      </c>
      <c r="F59" s="16">
        <f t="shared" si="2"/>
        <v>5</v>
      </c>
      <c r="G59" s="1">
        <v>13.5</v>
      </c>
      <c r="H59" s="1">
        <f t="shared" si="3"/>
        <v>11</v>
      </c>
    </row>
    <row r="60" spans="1:8" ht="15.75">
      <c r="A60" s="3">
        <v>34</v>
      </c>
      <c r="B60" s="3" t="s">
        <v>105</v>
      </c>
      <c r="C60" s="3" t="s">
        <v>103</v>
      </c>
      <c r="D60" s="45" t="s">
        <v>32</v>
      </c>
      <c r="E60" s="15">
        <v>0.14097222222222222</v>
      </c>
      <c r="F60" s="16">
        <f t="shared" si="2"/>
        <v>4</v>
      </c>
      <c r="G60" s="1">
        <v>15</v>
      </c>
      <c r="H60" s="1">
        <f t="shared" si="3"/>
        <v>5</v>
      </c>
    </row>
    <row r="61" spans="1:8" ht="15.75">
      <c r="A61" s="3">
        <v>35</v>
      </c>
      <c r="B61" s="3" t="s">
        <v>106</v>
      </c>
      <c r="C61" s="3" t="s">
        <v>103</v>
      </c>
      <c r="D61" s="45" t="s">
        <v>32</v>
      </c>
      <c r="E61" s="15">
        <v>0.15277777777777776</v>
      </c>
      <c r="F61" s="16">
        <f t="shared" si="2"/>
        <v>15</v>
      </c>
      <c r="G61" s="1">
        <v>8</v>
      </c>
      <c r="H61" s="1">
        <f t="shared" si="3"/>
        <v>28</v>
      </c>
    </row>
    <row r="62" spans="1:8" ht="15.75">
      <c r="A62" s="3">
        <v>36</v>
      </c>
      <c r="B62" s="3" t="s">
        <v>107</v>
      </c>
      <c r="C62" s="3" t="s">
        <v>108</v>
      </c>
      <c r="D62" s="45" t="s">
        <v>32</v>
      </c>
      <c r="E62" s="15">
        <v>0.17430555555555557</v>
      </c>
      <c r="F62" s="16">
        <f t="shared" si="2"/>
        <v>39</v>
      </c>
      <c r="G62" s="1">
        <v>5</v>
      </c>
      <c r="H62" s="1">
        <f t="shared" si="3"/>
        <v>37</v>
      </c>
    </row>
    <row r="63" spans="1:8" ht="15.75">
      <c r="A63" s="3">
        <v>37</v>
      </c>
      <c r="B63" s="3" t="s">
        <v>109</v>
      </c>
      <c r="C63" s="3" t="s">
        <v>108</v>
      </c>
      <c r="D63" s="45" t="s">
        <v>32</v>
      </c>
      <c r="E63" s="15">
        <v>0.17222222222222225</v>
      </c>
      <c r="F63" s="16">
        <f t="shared" si="2"/>
        <v>35</v>
      </c>
      <c r="G63" s="1">
        <v>9</v>
      </c>
      <c r="H63" s="1">
        <f t="shared" si="3"/>
        <v>27</v>
      </c>
    </row>
    <row r="64" spans="1:8" ht="15.75">
      <c r="A64" s="3">
        <v>38</v>
      </c>
      <c r="B64" s="3" t="s">
        <v>110</v>
      </c>
      <c r="C64" s="3" t="s">
        <v>108</v>
      </c>
      <c r="D64" s="45" t="s">
        <v>32</v>
      </c>
      <c r="E64" s="15">
        <v>0.16874999999999998</v>
      </c>
      <c r="F64" s="16">
        <f t="shared" si="2"/>
        <v>30</v>
      </c>
      <c r="G64" s="1">
        <v>10.5</v>
      </c>
      <c r="H64" s="1">
        <f t="shared" si="3"/>
        <v>21</v>
      </c>
    </row>
    <row r="65" spans="1:8" ht="15.75">
      <c r="A65" s="3">
        <v>39</v>
      </c>
      <c r="B65" s="3" t="s">
        <v>112</v>
      </c>
      <c r="C65" s="3" t="s">
        <v>47</v>
      </c>
      <c r="D65" s="45" t="s">
        <v>32</v>
      </c>
      <c r="E65" s="15">
        <v>0.1486111111111111</v>
      </c>
      <c r="F65" s="16">
        <f t="shared" si="2"/>
        <v>9</v>
      </c>
      <c r="G65" s="1">
        <v>15</v>
      </c>
      <c r="H65" s="1">
        <f t="shared" si="3"/>
        <v>5</v>
      </c>
    </row>
    <row r="66" spans="1:8" ht="15.75">
      <c r="A66" s="3">
        <v>40</v>
      </c>
      <c r="B66" s="3" t="s">
        <v>113</v>
      </c>
      <c r="C66" s="3" t="s">
        <v>47</v>
      </c>
      <c r="D66" s="45" t="s">
        <v>32</v>
      </c>
      <c r="E66" s="15">
        <v>0.1451388888888889</v>
      </c>
      <c r="F66" s="16">
        <f t="shared" si="2"/>
        <v>6</v>
      </c>
      <c r="G66" s="1">
        <v>13.5</v>
      </c>
      <c r="H66" s="1">
        <f t="shared" si="3"/>
        <v>11</v>
      </c>
    </row>
    <row r="67" spans="1:8" ht="15.75">
      <c r="A67" s="3">
        <v>41</v>
      </c>
      <c r="B67" s="3" t="s">
        <v>114</v>
      </c>
      <c r="C67" s="3" t="s">
        <v>47</v>
      </c>
      <c r="D67" s="45" t="s">
        <v>32</v>
      </c>
      <c r="E67" s="15">
        <v>0.15347222222222223</v>
      </c>
      <c r="F67" s="16">
        <f t="shared" si="2"/>
        <v>17</v>
      </c>
      <c r="G67" s="1">
        <v>19</v>
      </c>
      <c r="H67" s="1">
        <f t="shared" si="3"/>
        <v>1</v>
      </c>
    </row>
    <row r="68" spans="1:8" ht="15.75">
      <c r="A68" s="3">
        <v>42</v>
      </c>
      <c r="B68" s="3" t="s">
        <v>116</v>
      </c>
      <c r="C68" s="3" t="s">
        <v>42</v>
      </c>
      <c r="D68" s="45" t="s">
        <v>32</v>
      </c>
      <c r="E68" s="15">
        <v>0.13958333333333334</v>
      </c>
      <c r="F68" s="16">
        <f t="shared" si="2"/>
        <v>3</v>
      </c>
      <c r="G68" s="1">
        <v>5.5</v>
      </c>
      <c r="H68" s="1">
        <f t="shared" si="3"/>
        <v>36</v>
      </c>
    </row>
    <row r="69" spans="1:8" ht="15.75">
      <c r="A69" s="3">
        <v>43</v>
      </c>
      <c r="B69" s="3" t="s">
        <v>117</v>
      </c>
      <c r="C69" s="3" t="s">
        <v>42</v>
      </c>
      <c r="D69" s="45" t="s">
        <v>32</v>
      </c>
      <c r="E69" s="15">
        <v>0.16666666666666666</v>
      </c>
      <c r="F69" s="16">
        <f t="shared" si="2"/>
        <v>27</v>
      </c>
      <c r="G69" s="1">
        <v>15</v>
      </c>
      <c r="H69" s="1">
        <f t="shared" si="3"/>
        <v>5</v>
      </c>
    </row>
    <row r="70" spans="1:8" ht="15.75">
      <c r="A70" s="3">
        <v>44</v>
      </c>
      <c r="B70" s="3" t="s">
        <v>118</v>
      </c>
      <c r="C70" s="3" t="s">
        <v>42</v>
      </c>
      <c r="D70" s="45" t="s">
        <v>32</v>
      </c>
      <c r="E70" s="15">
        <v>0.16666666666666666</v>
      </c>
      <c r="F70" s="16">
        <f t="shared" si="2"/>
        <v>27</v>
      </c>
      <c r="G70" s="1">
        <v>11.5</v>
      </c>
      <c r="H70" s="1">
        <f t="shared" si="3"/>
        <v>16</v>
      </c>
    </row>
    <row r="71" spans="1:8" ht="15.75">
      <c r="A71" s="3">
        <v>45</v>
      </c>
      <c r="B71" s="3" t="s">
        <v>120</v>
      </c>
      <c r="C71" s="3" t="s">
        <v>43</v>
      </c>
      <c r="D71" s="45" t="s">
        <v>32</v>
      </c>
      <c r="E71" s="15">
        <v>0.15138888888888888</v>
      </c>
      <c r="F71" s="16">
        <f t="shared" si="2"/>
        <v>13</v>
      </c>
      <c r="G71" s="1">
        <v>11</v>
      </c>
      <c r="H71" s="1">
        <f t="shared" si="3"/>
        <v>17</v>
      </c>
    </row>
    <row r="72" spans="1:8" ht="15.75">
      <c r="A72" s="3">
        <v>46</v>
      </c>
      <c r="B72" s="3" t="s">
        <v>121</v>
      </c>
      <c r="C72" s="3" t="s">
        <v>43</v>
      </c>
      <c r="D72" s="45" t="s">
        <v>32</v>
      </c>
      <c r="E72" s="15">
        <v>0.15138888888888888</v>
      </c>
      <c r="F72" s="16">
        <f t="shared" si="2"/>
        <v>13</v>
      </c>
      <c r="G72" s="1">
        <v>19</v>
      </c>
      <c r="H72" s="1">
        <f t="shared" si="3"/>
        <v>1</v>
      </c>
    </row>
    <row r="73" spans="1:8" ht="15.75">
      <c r="A73" s="3">
        <v>47</v>
      </c>
      <c r="B73" s="3" t="s">
        <v>122</v>
      </c>
      <c r="C73" s="3" t="s">
        <v>43</v>
      </c>
      <c r="D73" s="45" t="s">
        <v>32</v>
      </c>
      <c r="E73" s="15">
        <v>0.15625</v>
      </c>
      <c r="F73" s="16">
        <f t="shared" si="2"/>
        <v>20</v>
      </c>
      <c r="G73" s="1">
        <v>3.5</v>
      </c>
      <c r="H73" s="1">
        <f t="shared" si="3"/>
        <v>39</v>
      </c>
    </row>
    <row r="75" spans="2:5" ht="15.75">
      <c r="B75" s="4" t="s">
        <v>3</v>
      </c>
      <c r="C75" s="7"/>
      <c r="D75" s="4" t="s">
        <v>4</v>
      </c>
      <c r="E75" s="4"/>
    </row>
  </sheetData>
  <sheetProtection password="CC6F" sheet="1"/>
  <mergeCells count="2">
    <mergeCell ref="B5:G5"/>
    <mergeCell ref="A1:H3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zoomScale="89" zoomScaleNormal="89" zoomScalePageLayoutView="0" workbookViewId="0" topLeftCell="A1">
      <selection activeCell="G28" sqref="G28"/>
    </sheetView>
  </sheetViews>
  <sheetFormatPr defaultColWidth="9.140625" defaultRowHeight="15"/>
  <cols>
    <col min="1" max="1" width="4.28125" style="0" customWidth="1"/>
    <col min="2" max="2" width="43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8515625" style="0" customWidth="1"/>
    <col min="7" max="7" width="9.00390625" style="0" customWidth="1"/>
    <col min="8" max="8" width="9.421875" style="0" customWidth="1"/>
    <col min="9" max="9" width="12.00390625" style="0" customWidth="1"/>
    <col min="10" max="10" width="10.7109375" style="0" customWidth="1"/>
    <col min="11" max="11" width="10.28125" style="0" customWidth="1"/>
    <col min="13" max="13" width="10.28125" style="0" customWidth="1"/>
    <col min="14" max="14" width="8.140625" style="0" customWidth="1"/>
    <col min="15" max="15" width="10.00390625" style="0" customWidth="1"/>
    <col min="17" max="17" width="10.00390625" style="0" customWidth="1"/>
    <col min="18" max="18" width="9.57421875" style="0" customWidth="1"/>
    <col min="19" max="19" width="10.7109375" style="0" customWidth="1"/>
  </cols>
  <sheetData>
    <row r="1" spans="1:16" ht="15" customHeight="1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>
      <c r="A4" s="2"/>
      <c r="B4" s="4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thickBot="1">
      <c r="A5" s="2"/>
      <c r="B5" s="21">
        <v>41754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ht="21" customHeight="1">
      <c r="A6" s="59" t="s">
        <v>0</v>
      </c>
      <c r="B6" s="58" t="s">
        <v>5</v>
      </c>
      <c r="C6" s="60" t="s">
        <v>13</v>
      </c>
      <c r="D6" s="61"/>
      <c r="E6" s="62"/>
      <c r="F6" s="60" t="s">
        <v>14</v>
      </c>
      <c r="G6" s="61"/>
      <c r="H6" s="62"/>
      <c r="I6" s="60" t="s">
        <v>11</v>
      </c>
      <c r="J6" s="61"/>
      <c r="K6" s="61"/>
      <c r="L6" s="62"/>
      <c r="M6" s="56" t="s">
        <v>10</v>
      </c>
      <c r="N6" s="57"/>
      <c r="O6" s="56" t="s">
        <v>9</v>
      </c>
      <c r="P6" s="66"/>
      <c r="Q6" s="60" t="s">
        <v>17</v>
      </c>
      <c r="R6" s="61" t="s">
        <v>18</v>
      </c>
      <c r="S6" s="61" t="s">
        <v>24</v>
      </c>
      <c r="T6" s="62" t="s">
        <v>37</v>
      </c>
    </row>
    <row r="7" spans="1:20" ht="28.5" customHeight="1">
      <c r="A7" s="59"/>
      <c r="B7" s="58"/>
      <c r="C7" s="27" t="s">
        <v>20</v>
      </c>
      <c r="D7" s="8" t="s">
        <v>19</v>
      </c>
      <c r="E7" s="28" t="s">
        <v>1</v>
      </c>
      <c r="F7" s="27" t="s">
        <v>26</v>
      </c>
      <c r="G7" s="8" t="s">
        <v>19</v>
      </c>
      <c r="H7" s="28" t="s">
        <v>1</v>
      </c>
      <c r="I7" s="27" t="s">
        <v>26</v>
      </c>
      <c r="J7" s="8" t="s">
        <v>27</v>
      </c>
      <c r="K7" s="8" t="s">
        <v>28</v>
      </c>
      <c r="L7" s="28" t="s">
        <v>1</v>
      </c>
      <c r="M7" s="25" t="s">
        <v>30</v>
      </c>
      <c r="N7" s="26" t="s">
        <v>1</v>
      </c>
      <c r="O7" s="25" t="s">
        <v>30</v>
      </c>
      <c r="P7" s="23" t="s">
        <v>1</v>
      </c>
      <c r="Q7" s="63"/>
      <c r="R7" s="64"/>
      <c r="S7" s="64"/>
      <c r="T7" s="65"/>
    </row>
    <row r="8" spans="1:20" ht="15.75">
      <c r="A8" s="5">
        <v>1</v>
      </c>
      <c r="B8" s="3" t="s">
        <v>38</v>
      </c>
      <c r="C8" s="32">
        <v>0.15902777777777777</v>
      </c>
      <c r="D8" s="3">
        <v>9</v>
      </c>
      <c r="E8" s="38">
        <v>12</v>
      </c>
      <c r="F8" s="32">
        <v>0.5013888888888889</v>
      </c>
      <c r="G8" s="3">
        <v>1</v>
      </c>
      <c r="H8" s="38">
        <v>4</v>
      </c>
      <c r="I8" s="29">
        <v>0.0007707175925925925</v>
      </c>
      <c r="J8" s="22">
        <v>0</v>
      </c>
      <c r="K8" s="22">
        <f>I8</f>
        <v>0.0007707175925925925</v>
      </c>
      <c r="L8" s="40">
        <f aca="true" t="shared" si="0" ref="L8:L22">RANK(K8,$K$8:$K$22,1)</f>
        <v>7</v>
      </c>
      <c r="M8" s="36">
        <v>33.5</v>
      </c>
      <c r="N8" s="38">
        <f aca="true" t="shared" si="1" ref="N8:N22">RANK(M8,$M$8:$M$22,0)</f>
        <v>10</v>
      </c>
      <c r="O8" s="32">
        <v>0.7215277777777778</v>
      </c>
      <c r="P8" s="41">
        <f aca="true" t="shared" si="2" ref="P8:P22">RANK(O8,$O$8:$O$22,1)</f>
        <v>12</v>
      </c>
      <c r="Q8" s="29">
        <v>0.00036226851851851855</v>
      </c>
      <c r="R8" s="22">
        <v>0.0007445601851851852</v>
      </c>
      <c r="S8" s="22">
        <f>SUM(Q8:R8)</f>
        <v>0.0011068287037037038</v>
      </c>
      <c r="T8" s="38">
        <f aca="true" t="shared" si="3" ref="T8:T22">RANK(S8,$S$8:$S$22,1)</f>
        <v>5</v>
      </c>
    </row>
    <row r="9" spans="1:20" ht="15.75">
      <c r="A9" s="5">
        <v>2</v>
      </c>
      <c r="B9" s="3" t="s">
        <v>103</v>
      </c>
      <c r="C9" s="32">
        <v>0.14097222222222222</v>
      </c>
      <c r="D9" s="3">
        <v>7</v>
      </c>
      <c r="E9" s="38">
        <f aca="true" t="shared" si="4" ref="E9:E21">RANK(D9,$D$8:$D$22,1)</f>
        <v>5</v>
      </c>
      <c r="F9" s="32">
        <v>0.5659722222222222</v>
      </c>
      <c r="G9" s="3">
        <v>3</v>
      </c>
      <c r="H9" s="38">
        <f aca="true" t="shared" si="5" ref="H9:H20">RANK(G9,$G$8:$G$22,1)</f>
        <v>6</v>
      </c>
      <c r="I9" s="29">
        <v>0.0007247685185185186</v>
      </c>
      <c r="J9" s="22">
        <v>0.0416666666666667</v>
      </c>
      <c r="K9" s="22">
        <f aca="true" t="shared" si="6" ref="K9:K23">I9</f>
        <v>0.0007247685185185186</v>
      </c>
      <c r="L9" s="40">
        <f t="shared" si="0"/>
        <v>2</v>
      </c>
      <c r="M9" s="36">
        <v>41.3</v>
      </c>
      <c r="N9" s="38">
        <f t="shared" si="1"/>
        <v>4</v>
      </c>
      <c r="O9" s="32">
        <v>0.6402777777777778</v>
      </c>
      <c r="P9" s="41">
        <f t="shared" si="2"/>
        <v>4</v>
      </c>
      <c r="Q9" s="29">
        <v>0.00046886574074074067</v>
      </c>
      <c r="R9" s="22">
        <v>0.0004186342592592593</v>
      </c>
      <c r="S9" s="22">
        <f aca="true" t="shared" si="7" ref="S9:S23">SUM(Q9:R9)</f>
        <v>0.0008874999999999999</v>
      </c>
      <c r="T9" s="38">
        <f t="shared" si="3"/>
        <v>2</v>
      </c>
    </row>
    <row r="10" spans="1:20" ht="15.75">
      <c r="A10" s="5">
        <v>3</v>
      </c>
      <c r="B10" s="3" t="s">
        <v>108</v>
      </c>
      <c r="C10" s="32">
        <v>0.17500000000000002</v>
      </c>
      <c r="D10" s="3">
        <v>4</v>
      </c>
      <c r="E10" s="38">
        <f t="shared" si="4"/>
        <v>3</v>
      </c>
      <c r="F10" s="32">
        <v>0.5659722222222222</v>
      </c>
      <c r="G10" s="3">
        <v>9</v>
      </c>
      <c r="H10" s="38">
        <v>13</v>
      </c>
      <c r="I10" s="29">
        <v>0.0013538194444444446</v>
      </c>
      <c r="J10" s="22">
        <v>0.0833333333333333</v>
      </c>
      <c r="K10" s="22">
        <f t="shared" si="6"/>
        <v>0.0013538194444444446</v>
      </c>
      <c r="L10" s="40">
        <f t="shared" si="0"/>
        <v>15</v>
      </c>
      <c r="M10" s="36">
        <v>29.2</v>
      </c>
      <c r="N10" s="38">
        <f t="shared" si="1"/>
        <v>11</v>
      </c>
      <c r="O10" s="32">
        <v>0.7145833333333332</v>
      </c>
      <c r="P10" s="41">
        <f t="shared" si="2"/>
        <v>11</v>
      </c>
      <c r="Q10" s="29">
        <v>0.0005594907407407408</v>
      </c>
      <c r="R10" s="22">
        <v>0.0007716435185185184</v>
      </c>
      <c r="S10" s="22">
        <f t="shared" si="7"/>
        <v>0.0013311342592592593</v>
      </c>
      <c r="T10" s="38">
        <f t="shared" si="3"/>
        <v>11</v>
      </c>
    </row>
    <row r="11" spans="1:20" ht="15.75">
      <c r="A11" s="5">
        <v>4</v>
      </c>
      <c r="B11" s="3" t="s">
        <v>85</v>
      </c>
      <c r="C11" s="35">
        <v>0.10416666666666667</v>
      </c>
      <c r="D11" s="3">
        <v>3</v>
      </c>
      <c r="E11" s="38">
        <f t="shared" si="4"/>
        <v>2</v>
      </c>
      <c r="F11" s="32">
        <v>0.4930555555555556</v>
      </c>
      <c r="G11" s="3">
        <v>9</v>
      </c>
      <c r="H11" s="38">
        <f t="shared" si="5"/>
        <v>12</v>
      </c>
      <c r="I11" s="29">
        <v>0.0010271990740740743</v>
      </c>
      <c r="J11" s="22">
        <v>0.125</v>
      </c>
      <c r="K11" s="22">
        <f t="shared" si="6"/>
        <v>0.0010271990740740743</v>
      </c>
      <c r="L11" s="40">
        <f t="shared" si="0"/>
        <v>14</v>
      </c>
      <c r="M11" s="36">
        <v>44.2</v>
      </c>
      <c r="N11" s="38">
        <f t="shared" si="1"/>
        <v>2</v>
      </c>
      <c r="O11" s="32">
        <v>0.6340277777777777</v>
      </c>
      <c r="P11" s="41">
        <f t="shared" si="2"/>
        <v>3</v>
      </c>
      <c r="Q11" s="29">
        <v>0.000492013888888889</v>
      </c>
      <c r="R11" s="22">
        <v>0.0007775462962962963</v>
      </c>
      <c r="S11" s="22">
        <f t="shared" si="7"/>
        <v>0.0012695601851851852</v>
      </c>
      <c r="T11" s="38">
        <f t="shared" si="3"/>
        <v>10</v>
      </c>
    </row>
    <row r="12" spans="1:20" ht="15.75">
      <c r="A12" s="5">
        <v>5</v>
      </c>
      <c r="B12" s="3" t="s">
        <v>90</v>
      </c>
      <c r="C12" s="32">
        <v>0.1423611111111111</v>
      </c>
      <c r="D12" s="3">
        <v>8</v>
      </c>
      <c r="E12" s="38">
        <f t="shared" si="4"/>
        <v>8</v>
      </c>
      <c r="F12" s="32">
        <v>0.4791666666666667</v>
      </c>
      <c r="G12" s="3">
        <v>4</v>
      </c>
      <c r="H12" s="38">
        <f t="shared" si="5"/>
        <v>7</v>
      </c>
      <c r="I12" s="29">
        <v>0.0009005787037037037</v>
      </c>
      <c r="J12" s="22">
        <v>0.166666666666667</v>
      </c>
      <c r="K12" s="22">
        <f t="shared" si="6"/>
        <v>0.0009005787037037037</v>
      </c>
      <c r="L12" s="40">
        <f t="shared" si="0"/>
        <v>11</v>
      </c>
      <c r="M12" s="36">
        <v>23.4</v>
      </c>
      <c r="N12" s="38">
        <f t="shared" si="1"/>
        <v>12</v>
      </c>
      <c r="O12" s="32">
        <v>0.7993055555555556</v>
      </c>
      <c r="P12" s="41">
        <f t="shared" si="2"/>
        <v>14</v>
      </c>
      <c r="Q12" s="29">
        <v>0.00046932870370370363</v>
      </c>
      <c r="R12" s="22">
        <v>0.0006528935185185185</v>
      </c>
      <c r="S12" s="22">
        <f t="shared" si="7"/>
        <v>0.0011222222222222222</v>
      </c>
      <c r="T12" s="38">
        <f t="shared" si="3"/>
        <v>6</v>
      </c>
    </row>
    <row r="13" spans="1:20" ht="15.75">
      <c r="A13" s="5">
        <v>6</v>
      </c>
      <c r="B13" s="3" t="s">
        <v>75</v>
      </c>
      <c r="C13" s="32">
        <v>0.17708333333333334</v>
      </c>
      <c r="D13" s="3">
        <v>0</v>
      </c>
      <c r="E13" s="38">
        <f t="shared" si="4"/>
        <v>1</v>
      </c>
      <c r="F13" s="32">
        <v>0.5930555555555556</v>
      </c>
      <c r="G13" s="3">
        <v>0</v>
      </c>
      <c r="H13" s="38">
        <v>2</v>
      </c>
      <c r="I13" s="29">
        <v>0.0007306712962962962</v>
      </c>
      <c r="J13" s="22">
        <v>0.208333333333333</v>
      </c>
      <c r="K13" s="22">
        <f t="shared" si="6"/>
        <v>0.0007306712962962962</v>
      </c>
      <c r="L13" s="40">
        <f t="shared" si="0"/>
        <v>3</v>
      </c>
      <c r="M13" s="36">
        <v>36.6</v>
      </c>
      <c r="N13" s="38">
        <f t="shared" si="1"/>
        <v>8</v>
      </c>
      <c r="O13" s="32">
        <v>0.7409722222222223</v>
      </c>
      <c r="P13" s="41">
        <f t="shared" si="2"/>
        <v>13</v>
      </c>
      <c r="Q13" s="29">
        <v>0.0005072916666666666</v>
      </c>
      <c r="R13" s="22">
        <v>0.0008515046296296296</v>
      </c>
      <c r="S13" s="22">
        <f t="shared" si="7"/>
        <v>0.0013587962962962963</v>
      </c>
      <c r="T13" s="38">
        <f t="shared" si="3"/>
        <v>13</v>
      </c>
    </row>
    <row r="14" spans="1:20" ht="15.75">
      <c r="A14" s="5">
        <v>7</v>
      </c>
      <c r="B14" s="3" t="s">
        <v>80</v>
      </c>
      <c r="C14" s="32">
        <v>0.17152777777777775</v>
      </c>
      <c r="D14" s="3">
        <v>5</v>
      </c>
      <c r="E14" s="38">
        <f t="shared" si="4"/>
        <v>4</v>
      </c>
      <c r="F14" s="32">
        <v>0.6666666666666666</v>
      </c>
      <c r="G14" s="3">
        <v>5</v>
      </c>
      <c r="H14" s="38">
        <f t="shared" si="5"/>
        <v>9</v>
      </c>
      <c r="I14" s="29">
        <v>0.000989236111111111</v>
      </c>
      <c r="J14" s="22">
        <v>0.25</v>
      </c>
      <c r="K14" s="22">
        <f t="shared" si="6"/>
        <v>0.000989236111111111</v>
      </c>
      <c r="L14" s="40">
        <f t="shared" si="0"/>
        <v>13</v>
      </c>
      <c r="M14" s="36">
        <v>18.9</v>
      </c>
      <c r="N14" s="38">
        <f t="shared" si="1"/>
        <v>14</v>
      </c>
      <c r="O14" s="32">
        <v>0.6895833333333333</v>
      </c>
      <c r="P14" s="41">
        <f t="shared" si="2"/>
        <v>8</v>
      </c>
      <c r="Q14" s="29">
        <v>0.0005674768518518519</v>
      </c>
      <c r="R14" s="22">
        <v>0.0011131944444444444</v>
      </c>
      <c r="S14" s="22">
        <f t="shared" si="7"/>
        <v>0.0016806712962962964</v>
      </c>
      <c r="T14" s="38">
        <f t="shared" si="3"/>
        <v>14</v>
      </c>
    </row>
    <row r="15" spans="1:20" ht="15.75">
      <c r="A15" s="5">
        <v>8</v>
      </c>
      <c r="B15" s="3" t="s">
        <v>45</v>
      </c>
      <c r="C15" s="32">
        <v>0.1451388888888889</v>
      </c>
      <c r="D15" s="3">
        <v>8</v>
      </c>
      <c r="E15" s="38">
        <v>9</v>
      </c>
      <c r="F15" s="32">
        <v>0.5402777777777777</v>
      </c>
      <c r="G15" s="3">
        <v>7</v>
      </c>
      <c r="H15" s="38">
        <f t="shared" si="5"/>
        <v>10</v>
      </c>
      <c r="I15" s="29">
        <v>0.0007432870370370371</v>
      </c>
      <c r="J15" s="22">
        <v>0.291666666666667</v>
      </c>
      <c r="K15" s="22">
        <f t="shared" si="6"/>
        <v>0.0007432870370370371</v>
      </c>
      <c r="L15" s="40">
        <f t="shared" si="0"/>
        <v>6</v>
      </c>
      <c r="M15" s="36">
        <v>39</v>
      </c>
      <c r="N15" s="38">
        <f t="shared" si="1"/>
        <v>5</v>
      </c>
      <c r="O15" s="32">
        <v>0.8284722222222222</v>
      </c>
      <c r="P15" s="41">
        <f t="shared" si="2"/>
        <v>15</v>
      </c>
      <c r="Q15" s="29">
        <v>0.0004431712962962963</v>
      </c>
      <c r="R15" s="22">
        <v>0.0007811342592592593</v>
      </c>
      <c r="S15" s="22">
        <f t="shared" si="7"/>
        <v>0.0012243055555555557</v>
      </c>
      <c r="T15" s="38">
        <f t="shared" si="3"/>
        <v>8</v>
      </c>
    </row>
    <row r="16" spans="1:20" ht="15.75">
      <c r="A16" s="5">
        <v>9</v>
      </c>
      <c r="B16" s="3" t="s">
        <v>44</v>
      </c>
      <c r="C16" s="32">
        <v>0.14930555555555555</v>
      </c>
      <c r="D16" s="3">
        <v>7</v>
      </c>
      <c r="E16" s="38">
        <v>7</v>
      </c>
      <c r="F16" s="32">
        <v>0.4895833333333333</v>
      </c>
      <c r="G16" s="3">
        <v>2</v>
      </c>
      <c r="H16" s="38">
        <f t="shared" si="5"/>
        <v>5</v>
      </c>
      <c r="I16" s="29">
        <v>0.0008195601851851852</v>
      </c>
      <c r="J16" s="22">
        <v>0.333333333333333</v>
      </c>
      <c r="K16" s="22">
        <f t="shared" si="6"/>
        <v>0.0008195601851851852</v>
      </c>
      <c r="L16" s="40">
        <f t="shared" si="0"/>
        <v>8</v>
      </c>
      <c r="M16" s="36">
        <v>42</v>
      </c>
      <c r="N16" s="38">
        <f t="shared" si="1"/>
        <v>3</v>
      </c>
      <c r="O16" s="32">
        <v>0.6666666666666666</v>
      </c>
      <c r="P16" s="41">
        <f t="shared" si="2"/>
        <v>7</v>
      </c>
      <c r="Q16" s="29">
        <v>0.000609837962962963</v>
      </c>
      <c r="R16" s="22">
        <v>0.000566550925925926</v>
      </c>
      <c r="S16" s="22">
        <f t="shared" si="7"/>
        <v>0.001176388888888889</v>
      </c>
      <c r="T16" s="38">
        <f t="shared" si="3"/>
        <v>7</v>
      </c>
    </row>
    <row r="17" spans="1:20" ht="15.75">
      <c r="A17" s="5">
        <v>10</v>
      </c>
      <c r="B17" s="3" t="s">
        <v>47</v>
      </c>
      <c r="C17" s="32">
        <v>0.12847222222222224</v>
      </c>
      <c r="D17" s="3">
        <v>9</v>
      </c>
      <c r="E17" s="38">
        <f t="shared" si="4"/>
        <v>11</v>
      </c>
      <c r="F17" s="32">
        <v>0.5847222222222223</v>
      </c>
      <c r="G17" s="3">
        <v>13</v>
      </c>
      <c r="H17" s="38">
        <f t="shared" si="5"/>
        <v>14</v>
      </c>
      <c r="I17" s="29">
        <v>0.0007425925925925925</v>
      </c>
      <c r="J17" s="22">
        <v>0.375</v>
      </c>
      <c r="K17" s="22">
        <f t="shared" si="6"/>
        <v>0.0007425925925925925</v>
      </c>
      <c r="L17" s="40">
        <f t="shared" si="0"/>
        <v>5</v>
      </c>
      <c r="M17" s="36">
        <v>51.4</v>
      </c>
      <c r="N17" s="38">
        <f t="shared" si="1"/>
        <v>1</v>
      </c>
      <c r="O17" s="32">
        <v>0.6222222222222222</v>
      </c>
      <c r="P17" s="41">
        <f t="shared" si="2"/>
        <v>2</v>
      </c>
      <c r="Q17" s="29">
        <v>0.0006019675925925926</v>
      </c>
      <c r="R17" s="22">
        <v>0.0014417824074074072</v>
      </c>
      <c r="S17" s="22">
        <f t="shared" si="7"/>
        <v>0.00204375</v>
      </c>
      <c r="T17" s="38">
        <f t="shared" si="3"/>
        <v>15</v>
      </c>
    </row>
    <row r="18" spans="1:20" ht="15.75">
      <c r="A18" s="5">
        <v>11</v>
      </c>
      <c r="B18" s="3" t="s">
        <v>39</v>
      </c>
      <c r="C18" s="32">
        <v>0.13333333333333333</v>
      </c>
      <c r="D18" s="3">
        <v>10</v>
      </c>
      <c r="E18" s="38">
        <f t="shared" si="4"/>
        <v>13</v>
      </c>
      <c r="F18" s="32">
        <v>0.6506944444444445</v>
      </c>
      <c r="G18" s="3">
        <v>14</v>
      </c>
      <c r="H18" s="38">
        <f t="shared" si="5"/>
        <v>15</v>
      </c>
      <c r="I18" s="29">
        <v>0.0008466435185185186</v>
      </c>
      <c r="J18" s="22">
        <v>0.416666666666667</v>
      </c>
      <c r="K18" s="22">
        <f t="shared" si="6"/>
        <v>0.0008466435185185186</v>
      </c>
      <c r="L18" s="40">
        <f t="shared" si="0"/>
        <v>10</v>
      </c>
      <c r="M18" s="36">
        <v>22.1</v>
      </c>
      <c r="N18" s="38">
        <f t="shared" si="1"/>
        <v>13</v>
      </c>
      <c r="O18" s="32">
        <v>0.5930555555555556</v>
      </c>
      <c r="P18" s="41">
        <f t="shared" si="2"/>
        <v>1</v>
      </c>
      <c r="Q18" s="29">
        <v>0.0005618055555555555</v>
      </c>
      <c r="R18" s="22">
        <v>0.0004616898148148149</v>
      </c>
      <c r="S18" s="22">
        <f t="shared" si="7"/>
        <v>0.0010234953703703704</v>
      </c>
      <c r="T18" s="38">
        <f t="shared" si="3"/>
        <v>4</v>
      </c>
    </row>
    <row r="19" spans="1:20" ht="15.75">
      <c r="A19" s="5">
        <v>12</v>
      </c>
      <c r="B19" s="3" t="s">
        <v>42</v>
      </c>
      <c r="C19" s="32">
        <v>0.15208333333333332</v>
      </c>
      <c r="D19" s="3">
        <v>13</v>
      </c>
      <c r="E19" s="38">
        <f t="shared" si="4"/>
        <v>15</v>
      </c>
      <c r="F19" s="32">
        <v>0.4875</v>
      </c>
      <c r="G19" s="3">
        <v>1</v>
      </c>
      <c r="H19" s="38">
        <f t="shared" si="5"/>
        <v>3</v>
      </c>
      <c r="I19" s="29">
        <v>0.000740625</v>
      </c>
      <c r="J19" s="22">
        <v>0.458333333333333</v>
      </c>
      <c r="K19" s="22">
        <f t="shared" si="6"/>
        <v>0.000740625</v>
      </c>
      <c r="L19" s="40">
        <f t="shared" si="0"/>
        <v>4</v>
      </c>
      <c r="M19" s="36">
        <v>37</v>
      </c>
      <c r="N19" s="38">
        <f t="shared" si="1"/>
        <v>7</v>
      </c>
      <c r="O19" s="32">
        <v>0.6493055555555556</v>
      </c>
      <c r="P19" s="41">
        <f t="shared" si="2"/>
        <v>5</v>
      </c>
      <c r="Q19" s="29">
        <v>0.0003915509259259259</v>
      </c>
      <c r="R19" s="22">
        <v>0.000622337962962963</v>
      </c>
      <c r="S19" s="22">
        <f t="shared" si="7"/>
        <v>0.0010138888888888888</v>
      </c>
      <c r="T19" s="38">
        <f t="shared" si="3"/>
        <v>3</v>
      </c>
    </row>
    <row r="20" spans="1:20" ht="15.75">
      <c r="A20" s="5">
        <v>13</v>
      </c>
      <c r="B20" s="3" t="s">
        <v>43</v>
      </c>
      <c r="C20" s="32">
        <v>0.1423611111111111</v>
      </c>
      <c r="D20" s="3">
        <v>7</v>
      </c>
      <c r="E20" s="38">
        <v>6</v>
      </c>
      <c r="F20" s="32">
        <v>0.3854166666666667</v>
      </c>
      <c r="G20" s="3">
        <v>0</v>
      </c>
      <c r="H20" s="38">
        <f t="shared" si="5"/>
        <v>1</v>
      </c>
      <c r="I20" s="29">
        <v>0.0007031249999999999</v>
      </c>
      <c r="J20" s="22">
        <v>0.5</v>
      </c>
      <c r="K20" s="22">
        <f t="shared" si="6"/>
        <v>0.0007031249999999999</v>
      </c>
      <c r="L20" s="40">
        <f t="shared" si="0"/>
        <v>1</v>
      </c>
      <c r="M20" s="36">
        <v>38.6</v>
      </c>
      <c r="N20" s="38">
        <f t="shared" si="1"/>
        <v>6</v>
      </c>
      <c r="O20" s="32">
        <v>0.6611111111111111</v>
      </c>
      <c r="P20" s="41">
        <f t="shared" si="2"/>
        <v>6</v>
      </c>
      <c r="Q20" s="29">
        <v>0.0003767361111111111</v>
      </c>
      <c r="R20" s="22">
        <v>0.00042696759259259256</v>
      </c>
      <c r="S20" s="22">
        <f t="shared" si="7"/>
        <v>0.0008037037037037036</v>
      </c>
      <c r="T20" s="38">
        <f t="shared" si="3"/>
        <v>1</v>
      </c>
    </row>
    <row r="21" spans="1:20" ht="15.75">
      <c r="A21" s="5">
        <v>14</v>
      </c>
      <c r="B21" s="3" t="s">
        <v>41</v>
      </c>
      <c r="C21" s="32">
        <v>0.12847222222222224</v>
      </c>
      <c r="D21" s="3">
        <v>12</v>
      </c>
      <c r="E21" s="38">
        <f t="shared" si="4"/>
        <v>14</v>
      </c>
      <c r="F21" s="32">
        <v>0.5826388888888888</v>
      </c>
      <c r="G21" s="3">
        <v>7</v>
      </c>
      <c r="H21" s="38">
        <v>11</v>
      </c>
      <c r="I21" s="29">
        <v>0.0008450231481481481</v>
      </c>
      <c r="J21" s="22">
        <v>0.541666666666667</v>
      </c>
      <c r="K21" s="22">
        <f t="shared" si="6"/>
        <v>0.0008450231481481481</v>
      </c>
      <c r="L21" s="40">
        <f t="shared" si="0"/>
        <v>9</v>
      </c>
      <c r="M21" s="36">
        <v>8.4</v>
      </c>
      <c r="N21" s="38">
        <f t="shared" si="1"/>
        <v>15</v>
      </c>
      <c r="O21" s="32">
        <v>0.6958333333333333</v>
      </c>
      <c r="P21" s="41">
        <f t="shared" si="2"/>
        <v>9</v>
      </c>
      <c r="Q21" s="29">
        <v>0.0006452546296296296</v>
      </c>
      <c r="R21" s="22">
        <v>0.0006893518518518519</v>
      </c>
      <c r="S21" s="22">
        <f t="shared" si="7"/>
        <v>0.0013346064814814815</v>
      </c>
      <c r="T21" s="38">
        <f t="shared" si="3"/>
        <v>12</v>
      </c>
    </row>
    <row r="22" spans="1:20" ht="15.75">
      <c r="A22" s="5">
        <v>15</v>
      </c>
      <c r="B22" s="44" t="s">
        <v>40</v>
      </c>
      <c r="C22" s="32">
        <v>0.16666666666666666</v>
      </c>
      <c r="D22" s="3">
        <v>8</v>
      </c>
      <c r="E22" s="38">
        <v>10</v>
      </c>
      <c r="F22" s="32">
        <v>0.5152777777777778</v>
      </c>
      <c r="G22" s="3">
        <v>4</v>
      </c>
      <c r="H22" s="38">
        <v>8</v>
      </c>
      <c r="I22" s="29">
        <v>0.000904976851851852</v>
      </c>
      <c r="J22" s="22">
        <v>0.583333333333333</v>
      </c>
      <c r="K22" s="22">
        <f t="shared" si="6"/>
        <v>0.000904976851851852</v>
      </c>
      <c r="L22" s="40">
        <f t="shared" si="0"/>
        <v>12</v>
      </c>
      <c r="M22" s="36">
        <v>33.6</v>
      </c>
      <c r="N22" s="38">
        <f t="shared" si="1"/>
        <v>9</v>
      </c>
      <c r="O22" s="32">
        <v>0.7020833333333334</v>
      </c>
      <c r="P22" s="41">
        <f t="shared" si="2"/>
        <v>10</v>
      </c>
      <c r="Q22" s="29">
        <v>0.0005431712962962963</v>
      </c>
      <c r="R22" s="22">
        <v>0.0006957175925925925</v>
      </c>
      <c r="S22" s="22">
        <f t="shared" si="7"/>
        <v>0.0012388888888888888</v>
      </c>
      <c r="T22" s="38">
        <f t="shared" si="3"/>
        <v>9</v>
      </c>
    </row>
    <row r="23" spans="1:20" ht="16.5" thickBot="1">
      <c r="A23" s="5">
        <v>16</v>
      </c>
      <c r="B23" s="24" t="s">
        <v>16</v>
      </c>
      <c r="C23" s="33"/>
      <c r="D23" s="34"/>
      <c r="E23" s="39" t="s">
        <v>29</v>
      </c>
      <c r="F23" s="33">
        <v>0.4236111111111111</v>
      </c>
      <c r="G23" s="34">
        <v>3</v>
      </c>
      <c r="H23" s="39" t="s">
        <v>29</v>
      </c>
      <c r="I23" s="30">
        <v>0.0007295138888888889</v>
      </c>
      <c r="J23" s="22">
        <v>0.625</v>
      </c>
      <c r="K23" s="22">
        <f t="shared" si="6"/>
        <v>0.0007295138888888889</v>
      </c>
      <c r="L23" s="39" t="s">
        <v>29</v>
      </c>
      <c r="M23" s="37">
        <v>14.9</v>
      </c>
      <c r="N23" s="39" t="s">
        <v>29</v>
      </c>
      <c r="O23" s="33">
        <v>0.7506944444444444</v>
      </c>
      <c r="P23" s="42" t="s">
        <v>29</v>
      </c>
      <c r="Q23" s="30">
        <v>0.0007600694444444444</v>
      </c>
      <c r="R23" s="31">
        <v>0.0007908564814814815</v>
      </c>
      <c r="S23" s="22">
        <f t="shared" si="7"/>
        <v>0.0015509259259259259</v>
      </c>
      <c r="T23" s="39" t="s">
        <v>29</v>
      </c>
    </row>
    <row r="25" spans="2:5" ht="15.75">
      <c r="B25" s="4" t="s">
        <v>3</v>
      </c>
      <c r="C25" s="7"/>
      <c r="D25" s="4" t="s">
        <v>4</v>
      </c>
      <c r="E25" s="4"/>
    </row>
  </sheetData>
  <sheetProtection password="CC6F" sheet="1"/>
  <mergeCells count="12">
    <mergeCell ref="Q6:Q7"/>
    <mergeCell ref="R6:R7"/>
    <mergeCell ref="S6:S7"/>
    <mergeCell ref="T6:T7"/>
    <mergeCell ref="O6:P6"/>
    <mergeCell ref="A1:P3"/>
    <mergeCell ref="M6:N6"/>
    <mergeCell ref="B6:B7"/>
    <mergeCell ref="A6:A7"/>
    <mergeCell ref="C6:E6"/>
    <mergeCell ref="F6:H6"/>
    <mergeCell ref="I6:L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2014-04-29T07:56:00Z</dcterms:modified>
  <cp:category/>
  <cp:version/>
  <cp:contentType/>
  <cp:contentStatus/>
</cp:coreProperties>
</file>