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7"/>
  </bookViews>
  <sheets>
    <sheet name="КТМ" sheetId="1" r:id="rId1"/>
    <sheet name="ДПГ" sheetId="2" r:id="rId2"/>
    <sheet name="Представл" sheetId="3" r:id="rId3"/>
    <sheet name="СпО" sheetId="4" r:id="rId4"/>
    <sheet name="2кл" sheetId="5" r:id="rId5"/>
    <sheet name="3кл" sheetId="6" r:id="rId6"/>
    <sheet name="Узлы" sheetId="7" r:id="rId7"/>
    <sheet name="Турбыт" sheetId="8" r:id="rId8"/>
  </sheets>
  <definedNames/>
  <calcPr fullCalcOnLoad="1"/>
</workbook>
</file>

<file path=xl/sharedStrings.xml><?xml version="1.0" encoding="utf-8"?>
<sst xmlns="http://schemas.openxmlformats.org/spreadsheetml/2006/main" count="1053" uniqueCount="236">
  <si>
    <t>ГР</t>
  </si>
  <si>
    <t>Место</t>
  </si>
  <si>
    <t>Миренкова Полина</t>
  </si>
  <si>
    <t>Амбросенкова Дарья</t>
  </si>
  <si>
    <t>КП</t>
  </si>
  <si>
    <t>Гл. секретарь</t>
  </si>
  <si>
    <t>Глухарева И.И.</t>
  </si>
  <si>
    <t>№</t>
  </si>
  <si>
    <t>Команда</t>
  </si>
  <si>
    <t>Беговое время</t>
  </si>
  <si>
    <t>ж</t>
  </si>
  <si>
    <t>м</t>
  </si>
  <si>
    <t>Время</t>
  </si>
  <si>
    <t>Штрафы</t>
  </si>
  <si>
    <t>Результат</t>
  </si>
  <si>
    <t>Листратенкова Е.П.</t>
  </si>
  <si>
    <t>Слет юных туристов Смоленской области</t>
  </si>
  <si>
    <t>Содержание</t>
  </si>
  <si>
    <t>Оригинальность</t>
  </si>
  <si>
    <t>Качество</t>
  </si>
  <si>
    <t>Велижский район</t>
  </si>
  <si>
    <t>Новодугинский район</t>
  </si>
  <si>
    <t>Финиш</t>
  </si>
  <si>
    <t>Отсечка</t>
  </si>
  <si>
    <t>Навесная переправа</t>
  </si>
  <si>
    <t>Спуск</t>
  </si>
  <si>
    <t>Подъем</t>
  </si>
  <si>
    <t>Траверс</t>
  </si>
  <si>
    <t>ПЗ</t>
  </si>
  <si>
    <t>Группа</t>
  </si>
  <si>
    <t xml:space="preserve">Команда </t>
  </si>
  <si>
    <t>ФИО</t>
  </si>
  <si>
    <t>ДП-3</t>
  </si>
  <si>
    <t>ДП-2</t>
  </si>
  <si>
    <t>ДПГ</t>
  </si>
  <si>
    <t>КТМ</t>
  </si>
  <si>
    <t>Минченков Евгений</t>
  </si>
  <si>
    <t>Кривенков Сергей</t>
  </si>
  <si>
    <t>Каркавина Татьяна</t>
  </si>
  <si>
    <t>Белашкин Александр</t>
  </si>
  <si>
    <t xml:space="preserve">Василевский Ярослав </t>
  </si>
  <si>
    <t xml:space="preserve">Сыромятникова Екатерина </t>
  </si>
  <si>
    <t>Кондаурова Виктория</t>
  </si>
  <si>
    <t>Михайлов Станислав</t>
  </si>
  <si>
    <t>Ермачёнок Полина</t>
  </si>
  <si>
    <t>Калмычков Александр</t>
  </si>
  <si>
    <t>Калпинский Даниил</t>
  </si>
  <si>
    <t xml:space="preserve">Карпенков Андрей </t>
  </si>
  <si>
    <t xml:space="preserve">Новикова Злата </t>
  </si>
  <si>
    <t>Даниленкова Дарья</t>
  </si>
  <si>
    <t xml:space="preserve">Бобров Илья </t>
  </si>
  <si>
    <t xml:space="preserve">Бодрова Анна </t>
  </si>
  <si>
    <t>Тимофеев Семен</t>
  </si>
  <si>
    <t xml:space="preserve">Захаров Максим </t>
  </si>
  <si>
    <t>Иванов Сергей</t>
  </si>
  <si>
    <t>"Искра", п. Пржевальское</t>
  </si>
  <si>
    <t>"Абрис", Гнездовская СШ</t>
  </si>
  <si>
    <t>Баловнева Ольга</t>
  </si>
  <si>
    <t>Зиневич Елизавета</t>
  </si>
  <si>
    <t>Иванова Яна</t>
  </si>
  <si>
    <t xml:space="preserve">Кондратович Данила </t>
  </si>
  <si>
    <t xml:space="preserve">Кондратович Иван </t>
  </si>
  <si>
    <t xml:space="preserve">Лысенков Кирилл </t>
  </si>
  <si>
    <t xml:space="preserve">Лысенкова Алина </t>
  </si>
  <si>
    <t>Мартынов Михаил</t>
  </si>
  <si>
    <t xml:space="preserve">Минченкова Кристина </t>
  </si>
  <si>
    <t xml:space="preserve">Моисеев Даниил </t>
  </si>
  <si>
    <t xml:space="preserve">Новикова Елена </t>
  </si>
  <si>
    <t xml:space="preserve">Сафонова Алина </t>
  </si>
  <si>
    <t xml:space="preserve">Яснецова Дарья </t>
  </si>
  <si>
    <t>Фамилия, Имя</t>
  </si>
  <si>
    <t>Тужикова Анастасия</t>
  </si>
  <si>
    <t>Матвеева Маргарита</t>
  </si>
  <si>
    <t>Карташов Виктор</t>
  </si>
  <si>
    <t>Семенова Вероника</t>
  </si>
  <si>
    <t>Трофимов Иван</t>
  </si>
  <si>
    <t>Варющенков Егор</t>
  </si>
  <si>
    <t>Букачев Глеб</t>
  </si>
  <si>
    <t>Андреев Илья</t>
  </si>
  <si>
    <t>"На краю света", г. Сафоново</t>
  </si>
  <si>
    <t>Жуковский Максим</t>
  </si>
  <si>
    <t>Комкова Дарина</t>
  </si>
  <si>
    <t>Васецкий Илья</t>
  </si>
  <si>
    <t>Новикова Дарья</t>
  </si>
  <si>
    <t>Мизеев Илья</t>
  </si>
  <si>
    <t>Голубев Иван</t>
  </si>
  <si>
    <t>Козлов Андрей</t>
  </si>
  <si>
    <t>Симахова Яна</t>
  </si>
  <si>
    <t>Бельцов Пётр</t>
  </si>
  <si>
    <t>Полуян Валерия</t>
  </si>
  <si>
    <t>Шпакова Карина</t>
  </si>
  <si>
    <t xml:space="preserve">Хорчева Виктория </t>
  </si>
  <si>
    <t>Пескова София</t>
  </si>
  <si>
    <t>Кочубаев Даниил</t>
  </si>
  <si>
    <t>Желева Александра</t>
  </si>
  <si>
    <t>Миронова Екатерина</t>
  </si>
  <si>
    <t>Тимофеев Максим</t>
  </si>
  <si>
    <t>Коркунов Муслим</t>
  </si>
  <si>
    <t xml:space="preserve">Луцеева Диана </t>
  </si>
  <si>
    <t>Абраменков Никита</t>
  </si>
  <si>
    <t xml:space="preserve">Климова Альбина </t>
  </si>
  <si>
    <t xml:space="preserve">Маркина Ирина </t>
  </si>
  <si>
    <t>Коркунов Навшод</t>
  </si>
  <si>
    <t>"Мир", п. Монастырщина</t>
  </si>
  <si>
    <t>"Мир"-1, п. Монастырщина</t>
  </si>
  <si>
    <t>"Мир"-2, п. Монастырщина</t>
  </si>
  <si>
    <t xml:space="preserve"> </t>
  </si>
  <si>
    <t>"Абрис"-1, Гнездовская СШ</t>
  </si>
  <si>
    <t>"Абрис"-2, Гнездовская СШ</t>
  </si>
  <si>
    <t>"Абрис"-3, Гнездовская СШ</t>
  </si>
  <si>
    <t xml:space="preserve">Павлюкова Мария </t>
  </si>
  <si>
    <t>"На краю света"-1, г. Сафоново</t>
  </si>
  <si>
    <t>"На краю света"-2, г. Сафоново</t>
  </si>
  <si>
    <t>"Искра"-1, п. Пржевальское</t>
  </si>
  <si>
    <t>"Искра"-2, п. Пржевальское</t>
  </si>
  <si>
    <t>Хвостов Макар</t>
  </si>
  <si>
    <t>ДСК "Феникс" (Жумар)</t>
  </si>
  <si>
    <t>ДСК "Феникс" (Восьмерка)</t>
  </si>
  <si>
    <t>ДСК "Феникс" (Шант)</t>
  </si>
  <si>
    <t>ДСК "Феникс" (Карабин)</t>
  </si>
  <si>
    <t>ДСК "Феникс"</t>
  </si>
  <si>
    <t>сред</t>
  </si>
  <si>
    <t>стар</t>
  </si>
  <si>
    <t>млад</t>
  </si>
  <si>
    <t>Группа КОМ</t>
  </si>
  <si>
    <t>Список участников</t>
  </si>
  <si>
    <t>Узлы, 8</t>
  </si>
  <si>
    <t>ЦДЮТиЭ г. Смоленска</t>
  </si>
  <si>
    <t>Минченкова Маргарита</t>
  </si>
  <si>
    <t>Лепехина Дарья</t>
  </si>
  <si>
    <t>Злотов Захар</t>
  </si>
  <si>
    <t>Сановская Дарья</t>
  </si>
  <si>
    <t>Суханов Арсений</t>
  </si>
  <si>
    <t>Петров Евгений</t>
  </si>
  <si>
    <t>Игнатов Александр</t>
  </si>
  <si>
    <t>"Ирбис", Смоленск</t>
  </si>
  <si>
    <t>"Ирбис"</t>
  </si>
  <si>
    <t>Артеменков Дмитрий</t>
  </si>
  <si>
    <t>Козлов Дмитрий</t>
  </si>
  <si>
    <t>Агалиев Мустафа</t>
  </si>
  <si>
    <t>Пол</t>
  </si>
  <si>
    <t>Девушки 2004-2007 гг.р.</t>
  </si>
  <si>
    <t>Девушки 2008-2009 гг.р.</t>
  </si>
  <si>
    <t>Юноши 2008-2009 гг.р.</t>
  </si>
  <si>
    <t>Юноши 2004-2007 гг.р.</t>
  </si>
  <si>
    <t>Листратенкова Злата</t>
  </si>
  <si>
    <t>Самаров Константин</t>
  </si>
  <si>
    <t>Делегации</t>
  </si>
  <si>
    <t>Василевская Екатерина</t>
  </si>
  <si>
    <t>ФСТ</t>
  </si>
  <si>
    <t>"Мафиссы"</t>
  </si>
  <si>
    <t>Возрастная группа 2004-2007 гг.р.</t>
  </si>
  <si>
    <t>Возрастная группа 2008-2009 гг.р.</t>
  </si>
  <si>
    <t>Возрастная группа 2010-2012 гг.р.</t>
  </si>
  <si>
    <t>Места</t>
  </si>
  <si>
    <t>Мозгин Алексей    в/к</t>
  </si>
  <si>
    <t>Девушки 2010-2012 гг.р.</t>
  </si>
  <si>
    <t>Юноши 2010-2012 гг.р.</t>
  </si>
  <si>
    <t>Рожкова Дарья</t>
  </si>
  <si>
    <t>ДОП</t>
  </si>
  <si>
    <t>Судья</t>
  </si>
  <si>
    <t>Протокол по конкурсу "Представление команд"</t>
  </si>
  <si>
    <t>- содержание выступления;</t>
  </si>
  <si>
    <t xml:space="preserve">- оригинальность (использование нестандартных форм построения программы);  </t>
  </si>
  <si>
    <t>- дополнительный балл жюри (до 5 б.)</t>
  </si>
  <si>
    <t xml:space="preserve"> - оформление выступления (костюмы, атрибуты, реквизиты, музыкальное сопровождение и т.д.);</t>
  </si>
  <si>
    <t xml:space="preserve"> - качество исполнения (согласованность действий участников, логичность построения программы, использование различных творческих жанров, эмоциональность, артистизм);</t>
  </si>
  <si>
    <t>Костюмы, реквизит, мызыка</t>
  </si>
  <si>
    <t>в/к</t>
  </si>
  <si>
    <t>30 июня</t>
  </si>
  <si>
    <t>1 июля</t>
  </si>
  <si>
    <t>2 июля</t>
  </si>
  <si>
    <t>Время старта</t>
  </si>
  <si>
    <t>Судейская оценка</t>
  </si>
  <si>
    <t>Ср. знач.</t>
  </si>
  <si>
    <t>Вертикальный маятник</t>
  </si>
  <si>
    <t>Азимутальный ход</t>
  </si>
  <si>
    <t>НП</t>
  </si>
  <si>
    <t>Примеч</t>
  </si>
  <si>
    <t>Превыш ОКВ</t>
  </si>
  <si>
    <t>Протокол результатов по виду "Контрольно-туристический маршрут"</t>
  </si>
  <si>
    <t>Лазаренкова Алиса</t>
  </si>
  <si>
    <t>Киселева Анастасия</t>
  </si>
  <si>
    <t>Никонов Тимур</t>
  </si>
  <si>
    <t>Новикова Елена</t>
  </si>
  <si>
    <t>Бобкова Ульяна</t>
  </si>
  <si>
    <t>Силаева София</t>
  </si>
  <si>
    <t>Лабусова Жанна</t>
  </si>
  <si>
    <t>Ковалева Анастасия</t>
  </si>
  <si>
    <t>п. Пржевальское</t>
  </si>
  <si>
    <t>г. Сафоново</t>
  </si>
  <si>
    <t>ЦДЮТиЭ, ДСК Феникс</t>
  </si>
  <si>
    <t>п. Монастырщина</t>
  </si>
  <si>
    <t>Ирбис</t>
  </si>
  <si>
    <t>Вершина</t>
  </si>
  <si>
    <t>Азимут</t>
  </si>
  <si>
    <t>Спортивное ориентирование "Кросс-выбор"</t>
  </si>
  <si>
    <t>2.07.2022, ур. Новоселки</t>
  </si>
  <si>
    <t>ПРОТОКОЛ РЕЗУЛЬТАТОВ</t>
  </si>
  <si>
    <t>ж-16, 13 КП</t>
  </si>
  <si>
    <t>Фамилия, имя</t>
  </si>
  <si>
    <t>Коллектив</t>
  </si>
  <si>
    <t>Номер</t>
  </si>
  <si>
    <t>Прим</t>
  </si>
  <si>
    <t>Новикова Злата</t>
  </si>
  <si>
    <t>Климова Альбина</t>
  </si>
  <si>
    <t>Луцеева Диана</t>
  </si>
  <si>
    <t>ж-14, 9 КП</t>
  </si>
  <si>
    <t>Маркина Ирина</t>
  </si>
  <si>
    <t>Хорчева Виктория</t>
  </si>
  <si>
    <t>м-16, 13 КП</t>
  </si>
  <si>
    <t>ж-18, 16 КП</t>
  </si>
  <si>
    <t>Мельникова Ксения</t>
  </si>
  <si>
    <t>ж-12, 6 КП</t>
  </si>
  <si>
    <t>Бодрова Анна</t>
  </si>
  <si>
    <t>м-12, 7 КП</t>
  </si>
  <si>
    <t>Захаров Максим</t>
  </si>
  <si>
    <t>м-14, 11 КП</t>
  </si>
  <si>
    <t>Бобров Илья</t>
  </si>
  <si>
    <t>м-18, 18 КП</t>
  </si>
  <si>
    <t>Карпенков Андрей</t>
  </si>
  <si>
    <t>Главный судья</t>
  </si>
  <si>
    <t>Главный секретарь</t>
  </si>
  <si>
    <t>14кп</t>
  </si>
  <si>
    <t>Старт</t>
  </si>
  <si>
    <t>13кп</t>
  </si>
  <si>
    <t>№ п/п</t>
  </si>
  <si>
    <t>8кп</t>
  </si>
  <si>
    <t>сн</t>
  </si>
  <si>
    <t>10кп</t>
  </si>
  <si>
    <t>КВ</t>
  </si>
  <si>
    <t>Протокол результатов по виду "Дистанция-пешеходная-группа" 2 класс</t>
  </si>
  <si>
    <t>Протокол результатов по виду "Дистанция-пешеходная" 2 класса, личная</t>
  </si>
  <si>
    <t>Протокол результатов по виду "Дистанция-пешеходная" 3 класса, личная</t>
  </si>
  <si>
    <t>Протокол результатов по конкурсу узлов</t>
  </si>
  <si>
    <t>Протокол результатов по конкурсу "Туристский быт"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</si>
</sst>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:ss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raditional Arabic"/>
      <family val="1"/>
    </font>
    <font>
      <sz val="12"/>
      <color indexed="8"/>
      <name val="Calibri"/>
      <family val="2"/>
    </font>
    <font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raditional Arabic"/>
      <family val="1"/>
    </font>
    <font>
      <sz val="12"/>
      <color theme="1"/>
      <name val="Calibri"/>
      <family val="2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33" borderId="10" xfId="52" applyFont="1" applyFill="1" applyBorder="1" applyAlignment="1">
      <alignment horizontal="center" vertical="center" textRotation="90" wrapText="1"/>
      <protection/>
    </xf>
    <xf numFmtId="0" fontId="2" fillId="10" borderId="10" xfId="52" applyFont="1" applyFill="1" applyBorder="1" applyAlignment="1">
      <alignment horizontal="center" vertical="center" textRotation="90" wrapText="1"/>
      <protection/>
    </xf>
    <xf numFmtId="0" fontId="0" fillId="0" borderId="10" xfId="0" applyBorder="1" applyAlignment="1">
      <alignment/>
    </xf>
    <xf numFmtId="0" fontId="54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4" fillId="0" borderId="11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7" fillId="0" borderId="10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14" fontId="58" fillId="0" borderId="0" xfId="0" applyNumberFormat="1" applyFont="1" applyAlignment="1">
      <alignment horizontal="left"/>
    </xf>
    <xf numFmtId="0" fontId="54" fillId="0" borderId="0" xfId="0" applyFont="1" applyFill="1" applyBorder="1" applyAlignment="1">
      <alignment horizontal="right"/>
    </xf>
    <xf numFmtId="0" fontId="59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21" fontId="54" fillId="0" borderId="10" xfId="0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14" fontId="58" fillId="0" borderId="0" xfId="0" applyNumberFormat="1" applyFont="1" applyAlignment="1">
      <alignment horizontal="right"/>
    </xf>
    <xf numFmtId="0" fontId="5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right"/>
    </xf>
    <xf numFmtId="0" fontId="54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21" fontId="54" fillId="0" borderId="10" xfId="0" applyNumberFormat="1" applyFont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5" fillId="0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6" fillId="0" borderId="10" xfId="0" applyFont="1" applyFill="1" applyBorder="1" applyAlignment="1">
      <alignment horizontal="center" wrapText="1"/>
    </xf>
    <xf numFmtId="21" fontId="2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vertical="center" wrapText="1"/>
    </xf>
    <xf numFmtId="0" fontId="6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5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/>
    </xf>
    <xf numFmtId="21" fontId="54" fillId="0" borderId="10" xfId="0" applyNumberFormat="1" applyFont="1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21" fontId="2" fillId="0" borderId="10" xfId="0" applyNumberFormat="1" applyFont="1" applyBorder="1" applyAlignment="1">
      <alignment/>
    </xf>
    <xf numFmtId="0" fontId="66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0" fillId="0" borderId="0" xfId="0" applyFont="1" applyAlignment="1">
      <alignment horizontal="center"/>
    </xf>
    <xf numFmtId="0" fontId="6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1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6" fillId="0" borderId="0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T28"/>
  <sheetViews>
    <sheetView zoomScalePageLayoutView="0" workbookViewId="0" topLeftCell="A1">
      <pane ySplit="5" topLeftCell="A6" activePane="bottomLeft" state="frozen"/>
      <selection pane="topLeft" activeCell="A1" sqref="A1:K1"/>
      <selection pane="bottomLeft" activeCell="W22" sqref="W22"/>
    </sheetView>
  </sheetViews>
  <sheetFormatPr defaultColWidth="9.140625" defaultRowHeight="15"/>
  <cols>
    <col min="1" max="1" width="4.140625" style="0" customWidth="1"/>
    <col min="2" max="2" width="32.28125" style="0" customWidth="1"/>
    <col min="3" max="3" width="5.8515625" style="0" hidden="1" customWidth="1"/>
    <col min="4" max="4" width="9.57421875" style="0" hidden="1" customWidth="1"/>
    <col min="5" max="5" width="6.00390625" style="0" hidden="1" customWidth="1"/>
    <col min="6" max="6" width="9.8515625" style="0" customWidth="1"/>
    <col min="8" max="8" width="10.00390625" style="0" customWidth="1"/>
    <col min="10" max="11" width="5.7109375" style="0" customWidth="1"/>
    <col min="12" max="15" width="5.421875" style="0" customWidth="1"/>
    <col min="16" max="16" width="5.7109375" style="0" customWidth="1"/>
    <col min="17" max="18" width="5.421875" style="0" customWidth="1"/>
    <col min="20" max="20" width="12.28125" style="0" customWidth="1"/>
  </cols>
  <sheetData>
    <row r="1" spans="1:20" ht="20.25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3" spans="1:20" ht="16.5" customHeight="1">
      <c r="A3" s="90" t="s">
        <v>180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5" ht="19.5" customHeight="1">
      <c r="A4" s="1"/>
      <c r="B4" s="21">
        <v>44743</v>
      </c>
      <c r="C4" s="21"/>
      <c r="D4" s="1"/>
      <c r="E4" s="1"/>
    </row>
    <row r="5" spans="1:20" ht="80.25" customHeight="1">
      <c r="A5" s="77" t="s">
        <v>7</v>
      </c>
      <c r="B5" s="77" t="s">
        <v>30</v>
      </c>
      <c r="C5" s="77" t="s">
        <v>140</v>
      </c>
      <c r="D5" s="78" t="s">
        <v>124</v>
      </c>
      <c r="E5" s="77" t="s">
        <v>35</v>
      </c>
      <c r="F5" s="79" t="s">
        <v>172</v>
      </c>
      <c r="G5" s="79" t="s">
        <v>22</v>
      </c>
      <c r="H5" s="79" t="s">
        <v>23</v>
      </c>
      <c r="I5" s="79" t="s">
        <v>9</v>
      </c>
      <c r="J5" s="6" t="s">
        <v>24</v>
      </c>
      <c r="K5" s="6" t="s">
        <v>175</v>
      </c>
      <c r="L5" s="6" t="s">
        <v>26</v>
      </c>
      <c r="M5" s="6" t="s">
        <v>27</v>
      </c>
      <c r="N5" s="6" t="s">
        <v>25</v>
      </c>
      <c r="O5" s="6" t="s">
        <v>28</v>
      </c>
      <c r="P5" s="6" t="s">
        <v>176</v>
      </c>
      <c r="Q5" s="6" t="s">
        <v>4</v>
      </c>
      <c r="R5" s="7" t="s">
        <v>13</v>
      </c>
      <c r="S5" s="77" t="s">
        <v>1</v>
      </c>
      <c r="T5" s="77" t="s">
        <v>178</v>
      </c>
    </row>
    <row r="6" spans="1:20" ht="25.5" customHeight="1">
      <c r="A6" s="108" t="s">
        <v>153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spans="1:20" ht="23.25" customHeight="1">
      <c r="A7" s="30">
        <v>1</v>
      </c>
      <c r="B7" s="70" t="s">
        <v>117</v>
      </c>
      <c r="C7" s="5" t="s">
        <v>11</v>
      </c>
      <c r="D7" s="57" t="s">
        <v>123</v>
      </c>
      <c r="E7" s="57">
        <v>1</v>
      </c>
      <c r="F7" s="74">
        <v>0.0208333333333333</v>
      </c>
      <c r="G7" s="76">
        <v>0.08030092592592593</v>
      </c>
      <c r="H7" s="76">
        <v>0.006793981481481482</v>
      </c>
      <c r="I7" s="76">
        <f>G7-F7-H7</f>
        <v>0.05267361111111114</v>
      </c>
      <c r="J7" s="12">
        <v>0</v>
      </c>
      <c r="K7" s="12">
        <v>1</v>
      </c>
      <c r="L7" s="12">
        <v>0</v>
      </c>
      <c r="M7" s="12">
        <v>0</v>
      </c>
      <c r="N7" s="12">
        <v>0</v>
      </c>
      <c r="O7" s="12">
        <v>1</v>
      </c>
      <c r="P7" s="12">
        <v>1</v>
      </c>
      <c r="Q7" s="8"/>
      <c r="R7" s="30">
        <f>J7+K7+L7+M7+N7+O7+P7</f>
        <v>3</v>
      </c>
      <c r="S7" s="30">
        <v>1</v>
      </c>
      <c r="T7" s="8"/>
    </row>
    <row r="8" spans="1:20" ht="23.25" customHeight="1">
      <c r="A8" s="30">
        <v>2</v>
      </c>
      <c r="B8" s="70" t="s">
        <v>127</v>
      </c>
      <c r="C8" s="5" t="s">
        <v>10</v>
      </c>
      <c r="D8" s="57" t="s">
        <v>123</v>
      </c>
      <c r="E8" s="56">
        <v>1</v>
      </c>
      <c r="F8" s="74">
        <v>0.006944444444444444</v>
      </c>
      <c r="G8" s="76">
        <v>0.07768518518518519</v>
      </c>
      <c r="H8" s="76">
        <v>0.010185185185185184</v>
      </c>
      <c r="I8" s="76">
        <f>G8-F8-H8</f>
        <v>0.06055555555555556</v>
      </c>
      <c r="J8" s="12">
        <v>1</v>
      </c>
      <c r="K8" s="12">
        <v>1</v>
      </c>
      <c r="L8" s="12">
        <v>0</v>
      </c>
      <c r="M8" s="12">
        <v>0</v>
      </c>
      <c r="N8" s="12">
        <v>0</v>
      </c>
      <c r="O8" s="12">
        <v>3</v>
      </c>
      <c r="P8" s="12">
        <v>1</v>
      </c>
      <c r="Q8" s="8"/>
      <c r="R8" s="30">
        <f>J8+K8+L8+M8+N8+O8+P8</f>
        <v>6</v>
      </c>
      <c r="S8" s="30">
        <v>2</v>
      </c>
      <c r="T8" s="8"/>
    </row>
    <row r="9" spans="1:20" ht="23.25" customHeight="1">
      <c r="A9" s="30">
        <v>3</v>
      </c>
      <c r="B9" s="70" t="s">
        <v>114</v>
      </c>
      <c r="C9" s="5" t="s">
        <v>10</v>
      </c>
      <c r="D9" s="57" t="s">
        <v>123</v>
      </c>
      <c r="E9" s="57">
        <v>1</v>
      </c>
      <c r="F9" s="74">
        <v>0.0277777777777777</v>
      </c>
      <c r="G9" s="76">
        <v>0.09832175925925925</v>
      </c>
      <c r="H9" s="76">
        <v>0.014583333333333332</v>
      </c>
      <c r="I9" s="76">
        <f>G9-F9-H9</f>
        <v>0.055960648148148225</v>
      </c>
      <c r="J9" s="12">
        <v>0</v>
      </c>
      <c r="K9" s="12">
        <v>15</v>
      </c>
      <c r="L9" s="12">
        <v>0</v>
      </c>
      <c r="M9" s="12">
        <v>0</v>
      </c>
      <c r="N9" s="12">
        <v>1</v>
      </c>
      <c r="O9" s="12">
        <v>5</v>
      </c>
      <c r="P9" s="12">
        <v>5</v>
      </c>
      <c r="Q9" s="8"/>
      <c r="R9" s="30">
        <f>J9+K9+L9+M9+N9+O9+P9</f>
        <v>26</v>
      </c>
      <c r="S9" s="30">
        <v>3</v>
      </c>
      <c r="T9" s="8"/>
    </row>
    <row r="10" spans="1:20" ht="23.25" customHeight="1">
      <c r="A10" s="30">
        <v>4</v>
      </c>
      <c r="B10" s="70" t="s">
        <v>119</v>
      </c>
      <c r="C10" s="5" t="s">
        <v>10</v>
      </c>
      <c r="D10" s="57" t="s">
        <v>123</v>
      </c>
      <c r="E10" s="57">
        <v>1</v>
      </c>
      <c r="F10" s="74">
        <v>0.0138888888888889</v>
      </c>
      <c r="G10" s="76">
        <v>0.1045949074074074</v>
      </c>
      <c r="H10" s="76">
        <v>0.02291666666666667</v>
      </c>
      <c r="I10" s="76">
        <f>G10-F10-H10</f>
        <v>0.06778935185185184</v>
      </c>
      <c r="J10" s="12">
        <v>0</v>
      </c>
      <c r="K10" s="12">
        <v>7</v>
      </c>
      <c r="L10" s="12">
        <v>0</v>
      </c>
      <c r="M10" s="12">
        <v>0</v>
      </c>
      <c r="N10" s="12">
        <v>0</v>
      </c>
      <c r="O10" s="12">
        <v>4</v>
      </c>
      <c r="P10" s="14" t="s">
        <v>177</v>
      </c>
      <c r="Q10" s="8"/>
      <c r="R10" s="30">
        <f>J10+K10+L10+M10+N10+O10</f>
        <v>11</v>
      </c>
      <c r="S10" s="30">
        <v>4</v>
      </c>
      <c r="T10" s="8"/>
    </row>
    <row r="11" spans="1:20" ht="23.25" customHeight="1">
      <c r="A11" s="30">
        <v>5</v>
      </c>
      <c r="B11" s="70" t="s">
        <v>109</v>
      </c>
      <c r="C11" s="5" t="s">
        <v>10</v>
      </c>
      <c r="D11" s="57" t="s">
        <v>123</v>
      </c>
      <c r="E11" s="57">
        <v>1</v>
      </c>
      <c r="F11" s="74">
        <v>0</v>
      </c>
      <c r="G11" s="75">
        <v>0.06275462962962963</v>
      </c>
      <c r="H11" s="76">
        <v>0.010069444444444445</v>
      </c>
      <c r="I11" s="76">
        <f>G11-F11-H11</f>
        <v>0.05268518518518519</v>
      </c>
      <c r="J11" s="12">
        <v>0</v>
      </c>
      <c r="K11" s="12">
        <v>9</v>
      </c>
      <c r="L11" s="12">
        <v>3</v>
      </c>
      <c r="M11" s="12">
        <v>0</v>
      </c>
      <c r="N11" s="12">
        <v>0</v>
      </c>
      <c r="O11" s="12">
        <v>1</v>
      </c>
      <c r="P11" s="14" t="s">
        <v>177</v>
      </c>
      <c r="Q11" s="8"/>
      <c r="R11" s="30">
        <f>J11+K11+L11+M11+N11+O11</f>
        <v>13</v>
      </c>
      <c r="S11" s="30">
        <v>5</v>
      </c>
      <c r="T11" s="8"/>
    </row>
    <row r="12" spans="1:20" s="62" customFormat="1" ht="25.5" customHeight="1">
      <c r="A12" s="108" t="s">
        <v>152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</row>
    <row r="13" spans="1:20" ht="22.5" customHeight="1">
      <c r="A13" s="30">
        <v>1</v>
      </c>
      <c r="B13" s="71" t="s">
        <v>108</v>
      </c>
      <c r="C13" s="35" t="s">
        <v>10</v>
      </c>
      <c r="D13" s="30" t="s">
        <v>121</v>
      </c>
      <c r="E13" s="30">
        <v>1</v>
      </c>
      <c r="F13" s="74">
        <v>0.0138888888888889</v>
      </c>
      <c r="G13" s="75">
        <v>0.1484953703703704</v>
      </c>
      <c r="H13" s="75">
        <v>0.009027777777777779</v>
      </c>
      <c r="I13" s="75">
        <f aca="true" t="shared" si="0" ref="I13:I19">G13-F13-H13</f>
        <v>0.12557870370370372</v>
      </c>
      <c r="J13" s="12">
        <v>1</v>
      </c>
      <c r="K13" s="12">
        <v>1</v>
      </c>
      <c r="L13" s="12">
        <v>3</v>
      </c>
      <c r="M13" s="12">
        <v>0</v>
      </c>
      <c r="N13" s="12">
        <v>0</v>
      </c>
      <c r="O13" s="12">
        <v>6</v>
      </c>
      <c r="P13" s="12">
        <v>0</v>
      </c>
      <c r="Q13" s="12">
        <v>0</v>
      </c>
      <c r="R13" s="30">
        <f>J13+K13+L13+M13+N13+O13+P13+Q13</f>
        <v>11</v>
      </c>
      <c r="S13" s="30">
        <v>1</v>
      </c>
      <c r="T13" s="8"/>
    </row>
    <row r="14" spans="1:20" ht="22.5" customHeight="1">
      <c r="A14" s="30">
        <v>2</v>
      </c>
      <c r="B14" s="71" t="s">
        <v>136</v>
      </c>
      <c r="C14" s="42" t="s">
        <v>11</v>
      </c>
      <c r="D14" s="30" t="s">
        <v>121</v>
      </c>
      <c r="E14" s="73">
        <v>1</v>
      </c>
      <c r="F14" s="74">
        <v>0.0416666666666664</v>
      </c>
      <c r="G14" s="75">
        <v>0.1527199074074074</v>
      </c>
      <c r="H14" s="75">
        <v>0.011111111111111112</v>
      </c>
      <c r="I14" s="75">
        <f t="shared" si="0"/>
        <v>0.09994212962962988</v>
      </c>
      <c r="J14" s="12">
        <v>0</v>
      </c>
      <c r="K14" s="12">
        <v>1</v>
      </c>
      <c r="L14" s="12">
        <v>5</v>
      </c>
      <c r="M14" s="12">
        <v>0</v>
      </c>
      <c r="N14" s="12">
        <v>0</v>
      </c>
      <c r="O14" s="12">
        <v>7</v>
      </c>
      <c r="P14" s="12">
        <v>1</v>
      </c>
      <c r="Q14" s="12">
        <v>0</v>
      </c>
      <c r="R14" s="30">
        <f>J14+K14+L14+M14+N14+O14+P14+Q14</f>
        <v>14</v>
      </c>
      <c r="S14" s="30">
        <v>2</v>
      </c>
      <c r="T14" s="8"/>
    </row>
    <row r="15" spans="1:20" ht="22.5" customHeight="1">
      <c r="A15" s="30">
        <v>3</v>
      </c>
      <c r="B15" s="71" t="s">
        <v>116</v>
      </c>
      <c r="C15" s="35" t="s">
        <v>11</v>
      </c>
      <c r="D15" s="30" t="s">
        <v>121</v>
      </c>
      <c r="E15" s="30">
        <v>1</v>
      </c>
      <c r="F15" s="74">
        <v>0.0833333333333326</v>
      </c>
      <c r="G15" s="75">
        <v>0.17568287037037036</v>
      </c>
      <c r="H15" s="75">
        <v>0.022569444444444444</v>
      </c>
      <c r="I15" s="75">
        <f t="shared" si="0"/>
        <v>0.06978009259259332</v>
      </c>
      <c r="J15" s="12">
        <v>0</v>
      </c>
      <c r="K15" s="12">
        <v>1</v>
      </c>
      <c r="L15" s="12">
        <v>0</v>
      </c>
      <c r="M15" s="12">
        <v>3</v>
      </c>
      <c r="N15" s="12">
        <v>0</v>
      </c>
      <c r="O15" s="12">
        <v>11</v>
      </c>
      <c r="P15" s="12">
        <v>0</v>
      </c>
      <c r="Q15" s="12">
        <v>0</v>
      </c>
      <c r="R15" s="30">
        <f>J15+K15+L15+M15+N15+O15+P15+Q15</f>
        <v>15</v>
      </c>
      <c r="S15" s="30">
        <v>3</v>
      </c>
      <c r="T15" s="8"/>
    </row>
    <row r="16" spans="1:20" ht="22.5" customHeight="1">
      <c r="A16" s="30">
        <v>4</v>
      </c>
      <c r="B16" s="71" t="s">
        <v>107</v>
      </c>
      <c r="C16" s="35" t="s">
        <v>11</v>
      </c>
      <c r="D16" s="30" t="s">
        <v>121</v>
      </c>
      <c r="E16" s="30">
        <v>1</v>
      </c>
      <c r="F16" s="74">
        <v>0</v>
      </c>
      <c r="G16" s="75">
        <v>0.0947337962962963</v>
      </c>
      <c r="H16" s="75">
        <v>0</v>
      </c>
      <c r="I16" s="75">
        <f t="shared" si="0"/>
        <v>0.0947337962962963</v>
      </c>
      <c r="J16" s="12">
        <v>1</v>
      </c>
      <c r="K16" s="12">
        <v>0</v>
      </c>
      <c r="L16" s="12">
        <v>0</v>
      </c>
      <c r="M16" s="12">
        <v>29</v>
      </c>
      <c r="N16" s="12">
        <v>0</v>
      </c>
      <c r="O16" s="12">
        <v>6</v>
      </c>
      <c r="P16" s="12">
        <v>2</v>
      </c>
      <c r="Q16" s="12">
        <v>0</v>
      </c>
      <c r="R16" s="30">
        <f>J16+K16+L16+M16+N16+O16+P16+Q16</f>
        <v>38</v>
      </c>
      <c r="S16" s="30">
        <v>4</v>
      </c>
      <c r="T16" s="8"/>
    </row>
    <row r="17" spans="1:20" ht="22.5" customHeight="1">
      <c r="A17" s="30">
        <v>5</v>
      </c>
      <c r="B17" s="71" t="s">
        <v>118</v>
      </c>
      <c r="C17" s="35" t="s">
        <v>11</v>
      </c>
      <c r="D17" s="30" t="s">
        <v>121</v>
      </c>
      <c r="E17" s="30">
        <v>1</v>
      </c>
      <c r="F17" s="74">
        <v>0.0277777777777777</v>
      </c>
      <c r="G17" s="75">
        <v>0.14890046296296297</v>
      </c>
      <c r="H17" s="75">
        <v>0.006597222222222222</v>
      </c>
      <c r="I17" s="75">
        <f t="shared" si="0"/>
        <v>0.11452546296296304</v>
      </c>
      <c r="J17" s="12">
        <v>0</v>
      </c>
      <c r="K17" s="12">
        <v>7</v>
      </c>
      <c r="L17" s="12">
        <v>13</v>
      </c>
      <c r="M17" s="12">
        <v>26</v>
      </c>
      <c r="N17" s="12">
        <v>0</v>
      </c>
      <c r="O17" s="12">
        <v>12</v>
      </c>
      <c r="P17" s="12">
        <v>0</v>
      </c>
      <c r="Q17" s="12">
        <v>0</v>
      </c>
      <c r="R17" s="30">
        <f>J17+K17+L17+M17+N17+O17+P17+Q17</f>
        <v>58</v>
      </c>
      <c r="S17" s="30">
        <v>5</v>
      </c>
      <c r="T17" s="8"/>
    </row>
    <row r="18" spans="1:20" ht="22.5" customHeight="1">
      <c r="A18" s="30">
        <v>6</v>
      </c>
      <c r="B18" s="71" t="s">
        <v>112</v>
      </c>
      <c r="C18" s="35" t="s">
        <v>10</v>
      </c>
      <c r="D18" s="30" t="s">
        <v>121</v>
      </c>
      <c r="E18" s="30">
        <v>1</v>
      </c>
      <c r="F18" s="74">
        <v>0.0694444444444439</v>
      </c>
      <c r="G18" s="75">
        <v>0.1893287037037037</v>
      </c>
      <c r="H18" s="75">
        <v>0.015972222222222224</v>
      </c>
      <c r="I18" s="75">
        <f t="shared" si="0"/>
        <v>0.10391203703703757</v>
      </c>
      <c r="J18" s="12">
        <v>19</v>
      </c>
      <c r="K18" s="12">
        <v>10</v>
      </c>
      <c r="L18" s="12">
        <v>13</v>
      </c>
      <c r="M18" s="14" t="s">
        <v>177</v>
      </c>
      <c r="N18" s="12">
        <v>3</v>
      </c>
      <c r="O18" s="12">
        <v>17</v>
      </c>
      <c r="P18" s="12">
        <v>0</v>
      </c>
      <c r="Q18" s="12">
        <v>0</v>
      </c>
      <c r="R18" s="30">
        <f>J18+K18+L18+N18+O18+P18+Q18</f>
        <v>62</v>
      </c>
      <c r="S18" s="30">
        <v>6</v>
      </c>
      <c r="T18" s="8"/>
    </row>
    <row r="19" spans="1:20" ht="15.75">
      <c r="A19" s="30">
        <v>7</v>
      </c>
      <c r="B19" s="71" t="s">
        <v>20</v>
      </c>
      <c r="C19" s="35" t="s">
        <v>11</v>
      </c>
      <c r="D19" s="30" t="s">
        <v>121</v>
      </c>
      <c r="E19" s="30">
        <v>1</v>
      </c>
      <c r="F19" s="74">
        <v>0.006944444444444444</v>
      </c>
      <c r="G19" s="75">
        <v>0.1471412037037037</v>
      </c>
      <c r="H19" s="75">
        <v>0</v>
      </c>
      <c r="I19" s="75">
        <f t="shared" si="0"/>
        <v>0.14019675925925926</v>
      </c>
      <c r="J19" s="12">
        <v>3</v>
      </c>
      <c r="K19" s="12">
        <v>1</v>
      </c>
      <c r="L19" s="12">
        <v>0</v>
      </c>
      <c r="M19" s="12">
        <v>6</v>
      </c>
      <c r="N19" s="12">
        <v>39</v>
      </c>
      <c r="O19" s="12">
        <v>19</v>
      </c>
      <c r="P19" s="12">
        <v>0</v>
      </c>
      <c r="Q19" s="12">
        <v>15</v>
      </c>
      <c r="R19" s="30">
        <f>J19+K19+L19+M19+N19+O19+P19+Q19</f>
        <v>83</v>
      </c>
      <c r="S19" s="30">
        <v>7</v>
      </c>
      <c r="T19" s="80" t="s">
        <v>179</v>
      </c>
    </row>
    <row r="20" spans="1:20" ht="22.5" customHeight="1">
      <c r="A20" s="108" t="s">
        <v>151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</row>
    <row r="21" spans="1:20" ht="22.5" customHeight="1">
      <c r="A21" s="30">
        <v>8</v>
      </c>
      <c r="B21" s="71" t="s">
        <v>105</v>
      </c>
      <c r="C21" s="35" t="s">
        <v>10</v>
      </c>
      <c r="D21" s="30" t="s">
        <v>122</v>
      </c>
      <c r="E21" s="72">
        <v>1</v>
      </c>
      <c r="F21" s="74">
        <v>0.0624999999999995</v>
      </c>
      <c r="G21" s="75">
        <v>0.1850115740740741</v>
      </c>
      <c r="H21" s="75">
        <v>0.015972222222222224</v>
      </c>
      <c r="I21" s="75">
        <f aca="true" t="shared" si="1" ref="I21:I26">G21-F21-H21</f>
        <v>0.10653935185185237</v>
      </c>
      <c r="J21" s="12">
        <v>1</v>
      </c>
      <c r="K21" s="12">
        <v>0</v>
      </c>
      <c r="L21" s="12">
        <v>3</v>
      </c>
      <c r="M21" s="12">
        <v>9</v>
      </c>
      <c r="N21" s="12">
        <v>0</v>
      </c>
      <c r="O21" s="12">
        <v>0</v>
      </c>
      <c r="P21" s="12">
        <v>0</v>
      </c>
      <c r="Q21" s="12">
        <v>0</v>
      </c>
      <c r="R21" s="30">
        <f>J21+K21+L21+M21+N21+O21+P21+Q21</f>
        <v>13</v>
      </c>
      <c r="S21" s="30">
        <v>1</v>
      </c>
      <c r="T21" s="8"/>
    </row>
    <row r="22" spans="1:20" ht="22.5" customHeight="1">
      <c r="A22" s="30">
        <v>9</v>
      </c>
      <c r="B22" s="71" t="s">
        <v>113</v>
      </c>
      <c r="C22" s="35" t="s">
        <v>10</v>
      </c>
      <c r="D22" s="30" t="s">
        <v>122</v>
      </c>
      <c r="E22" s="30">
        <v>1</v>
      </c>
      <c r="F22" s="74">
        <v>0.034722222222222</v>
      </c>
      <c r="G22" s="75">
        <v>0.1279861111111111</v>
      </c>
      <c r="H22" s="75">
        <v>0.016666666666666666</v>
      </c>
      <c r="I22" s="75">
        <f t="shared" si="1"/>
        <v>0.07659722222222244</v>
      </c>
      <c r="J22" s="12">
        <v>0</v>
      </c>
      <c r="K22" s="12">
        <v>5</v>
      </c>
      <c r="L22" s="12">
        <v>0</v>
      </c>
      <c r="M22" s="12">
        <v>6</v>
      </c>
      <c r="N22" s="12">
        <v>0</v>
      </c>
      <c r="O22" s="12">
        <v>4</v>
      </c>
      <c r="P22" s="12">
        <v>0</v>
      </c>
      <c r="Q22" s="12">
        <v>0</v>
      </c>
      <c r="R22" s="30">
        <f>J22+K22+L22+M22+N22+O22+P22+Q22</f>
        <v>15</v>
      </c>
      <c r="S22" s="30">
        <v>2</v>
      </c>
      <c r="T22" s="8"/>
    </row>
    <row r="23" spans="1:20" ht="22.5" customHeight="1">
      <c r="A23" s="30">
        <v>10</v>
      </c>
      <c r="B23" s="71" t="s">
        <v>149</v>
      </c>
      <c r="C23" s="35" t="s">
        <v>11</v>
      </c>
      <c r="D23" s="31" t="s">
        <v>122</v>
      </c>
      <c r="E23" s="30">
        <v>1</v>
      </c>
      <c r="F23" s="74">
        <v>0.020833333333333332</v>
      </c>
      <c r="G23" s="75">
        <v>0.15039351851851854</v>
      </c>
      <c r="H23" s="75">
        <v>0.008680555555555556</v>
      </c>
      <c r="I23" s="75">
        <f t="shared" si="1"/>
        <v>0.12087962962962964</v>
      </c>
      <c r="J23" s="12">
        <v>0</v>
      </c>
      <c r="K23" s="12">
        <v>1</v>
      </c>
      <c r="L23" s="12">
        <v>3</v>
      </c>
      <c r="M23" s="12">
        <v>0</v>
      </c>
      <c r="N23" s="12">
        <v>0</v>
      </c>
      <c r="O23" s="12">
        <v>16</v>
      </c>
      <c r="P23" s="12">
        <v>0</v>
      </c>
      <c r="Q23" s="12">
        <v>0</v>
      </c>
      <c r="R23" s="30">
        <f>J23+K23+L23+M23+N23+O23+P23+Q23</f>
        <v>20</v>
      </c>
      <c r="S23" s="30">
        <v>3</v>
      </c>
      <c r="T23" s="8"/>
    </row>
    <row r="24" spans="1:20" ht="22.5" customHeight="1">
      <c r="A24" s="30">
        <v>11</v>
      </c>
      <c r="B24" s="71" t="s">
        <v>21</v>
      </c>
      <c r="C24" s="35" t="s">
        <v>10</v>
      </c>
      <c r="D24" s="30" t="s">
        <v>122</v>
      </c>
      <c r="E24" s="30">
        <v>1</v>
      </c>
      <c r="F24" s="74">
        <v>0.0555555555555551</v>
      </c>
      <c r="G24" s="75">
        <v>0.17210648148148147</v>
      </c>
      <c r="H24" s="75">
        <v>0.009027777777777779</v>
      </c>
      <c r="I24" s="75">
        <f t="shared" si="1"/>
        <v>0.10752314814814859</v>
      </c>
      <c r="J24" s="12">
        <v>3</v>
      </c>
      <c r="K24" s="12">
        <v>1</v>
      </c>
      <c r="L24" s="12">
        <v>0</v>
      </c>
      <c r="M24" s="12">
        <v>6</v>
      </c>
      <c r="N24" s="12">
        <v>0</v>
      </c>
      <c r="O24" s="12">
        <v>11</v>
      </c>
      <c r="P24" s="12">
        <v>0</v>
      </c>
      <c r="Q24" s="12">
        <v>0</v>
      </c>
      <c r="R24" s="30">
        <f>J24+K24+L24+M24+N24+O24+P24+Q24</f>
        <v>21</v>
      </c>
      <c r="S24" s="30">
        <v>4</v>
      </c>
      <c r="T24" s="8"/>
    </row>
    <row r="25" spans="1:20" ht="22.5" customHeight="1">
      <c r="A25" s="30">
        <v>13</v>
      </c>
      <c r="B25" s="71" t="s">
        <v>104</v>
      </c>
      <c r="C25" s="35" t="s">
        <v>10</v>
      </c>
      <c r="D25" s="30" t="s">
        <v>122</v>
      </c>
      <c r="E25" s="73">
        <v>1</v>
      </c>
      <c r="F25" s="74">
        <v>0.0486111111111108</v>
      </c>
      <c r="G25" s="75">
        <v>0.167037037037037</v>
      </c>
      <c r="H25" s="75">
        <v>0.017361111111111112</v>
      </c>
      <c r="I25" s="75">
        <f t="shared" si="1"/>
        <v>0.10106481481481511</v>
      </c>
      <c r="J25" s="12">
        <v>3</v>
      </c>
      <c r="K25" s="12">
        <v>0</v>
      </c>
      <c r="L25" s="12">
        <v>10</v>
      </c>
      <c r="M25" s="12">
        <v>6</v>
      </c>
      <c r="N25" s="12">
        <v>0</v>
      </c>
      <c r="O25" s="12">
        <v>12</v>
      </c>
      <c r="P25" s="12">
        <v>0</v>
      </c>
      <c r="Q25" s="12">
        <v>0</v>
      </c>
      <c r="R25" s="30">
        <f>J25+K25+L25+M25+N25+O25+P25+Q25</f>
        <v>31</v>
      </c>
      <c r="S25" s="30">
        <v>5</v>
      </c>
      <c r="T25" s="8"/>
    </row>
    <row r="26" spans="1:20" ht="22.5" customHeight="1">
      <c r="A26" s="30">
        <v>12</v>
      </c>
      <c r="B26" s="71" t="s">
        <v>111</v>
      </c>
      <c r="C26" s="35" t="s">
        <v>10</v>
      </c>
      <c r="D26" s="30" t="s">
        <v>122</v>
      </c>
      <c r="E26" s="30">
        <v>1</v>
      </c>
      <c r="F26" s="74">
        <v>0.0763888888888882</v>
      </c>
      <c r="G26" s="75">
        <v>0.18614583333333334</v>
      </c>
      <c r="H26" s="75">
        <v>0.02407407407407407</v>
      </c>
      <c r="I26" s="75">
        <f t="shared" si="1"/>
        <v>0.08568287037037108</v>
      </c>
      <c r="J26" s="12">
        <v>0</v>
      </c>
      <c r="K26" s="12">
        <v>7</v>
      </c>
      <c r="L26" s="12">
        <v>10</v>
      </c>
      <c r="M26" s="14" t="s">
        <v>177</v>
      </c>
      <c r="N26" s="12">
        <v>0</v>
      </c>
      <c r="O26" s="12">
        <v>9</v>
      </c>
      <c r="P26" s="12">
        <v>0</v>
      </c>
      <c r="Q26" s="12">
        <v>0</v>
      </c>
      <c r="R26" s="30">
        <f>J26+K26+L26+N26+O26+P26+Q26</f>
        <v>26</v>
      </c>
      <c r="S26" s="30">
        <v>6</v>
      </c>
      <c r="T26" s="8"/>
    </row>
    <row r="28" spans="2:8" ht="15.75">
      <c r="B28" s="3" t="s">
        <v>5</v>
      </c>
      <c r="H28" s="22" t="s">
        <v>6</v>
      </c>
    </row>
  </sheetData>
  <sheetProtection password="CC6F" sheet="1"/>
  <mergeCells count="5">
    <mergeCell ref="A20:T20"/>
    <mergeCell ref="A6:T6"/>
    <mergeCell ref="A1:T1"/>
    <mergeCell ref="A3:T3"/>
    <mergeCell ref="A12:T12"/>
  </mergeCells>
  <printOptions/>
  <pageMargins left="0.31496062992125984" right="0.11811023622047245" top="0.9448818897637796" bottom="0.9448818897637796" header="0.31496062992125984" footer="0.31496062992125984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J82"/>
  <sheetViews>
    <sheetView zoomScale="80" zoomScaleNormal="80" zoomScalePageLayoutView="0" workbookViewId="0" topLeftCell="A1">
      <pane ySplit="5" topLeftCell="A6" activePane="bottomLeft" state="frozen"/>
      <selection pane="topLeft" activeCell="A1" sqref="A1:K1"/>
      <selection pane="bottomLeft" activeCell="L18" sqref="L18"/>
    </sheetView>
  </sheetViews>
  <sheetFormatPr defaultColWidth="9.140625" defaultRowHeight="15"/>
  <cols>
    <col min="1" max="1" width="4.140625" style="0" customWidth="1"/>
    <col min="2" max="2" width="31.7109375" style="0" bestFit="1" customWidth="1"/>
    <col min="3" max="3" width="32.00390625" style="0" bestFit="1" customWidth="1"/>
    <col min="4" max="4" width="5.8515625" style="0" hidden="1" customWidth="1"/>
    <col min="5" max="5" width="8.140625" style="0" hidden="1" customWidth="1"/>
    <col min="6" max="6" width="9.57421875" style="0" hidden="1" customWidth="1"/>
    <col min="7" max="7" width="0" style="0" hidden="1" customWidth="1"/>
    <col min="8" max="8" width="6.00390625" style="0" hidden="1" customWidth="1"/>
    <col min="9" max="9" width="10.7109375" style="0" customWidth="1"/>
  </cols>
  <sheetData>
    <row r="1" spans="1:10" ht="20.25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</row>
    <row r="3" spans="1:10" ht="18.75">
      <c r="A3" s="115" t="s">
        <v>231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8" ht="27.75" customHeight="1">
      <c r="A4" s="1"/>
      <c r="B4" s="21">
        <v>44742</v>
      </c>
      <c r="C4" s="28"/>
      <c r="D4" s="21"/>
      <c r="E4" s="1"/>
      <c r="F4" s="1"/>
      <c r="G4" s="1"/>
      <c r="H4" s="1"/>
    </row>
    <row r="5" spans="1:10" ht="33.75" customHeight="1">
      <c r="A5" s="38" t="s">
        <v>7</v>
      </c>
      <c r="B5" s="38" t="s">
        <v>30</v>
      </c>
      <c r="C5" s="38" t="s">
        <v>31</v>
      </c>
      <c r="D5" s="38" t="s">
        <v>140</v>
      </c>
      <c r="E5" s="38" t="s">
        <v>0</v>
      </c>
      <c r="F5" s="40" t="s">
        <v>124</v>
      </c>
      <c r="G5" s="38" t="s">
        <v>32</v>
      </c>
      <c r="H5" s="38" t="s">
        <v>34</v>
      </c>
      <c r="I5" s="67" t="s">
        <v>12</v>
      </c>
      <c r="J5" s="39" t="s">
        <v>1</v>
      </c>
    </row>
    <row r="6" spans="1:10" ht="25.5" customHeight="1">
      <c r="A6" s="108" t="s">
        <v>153</v>
      </c>
      <c r="B6" s="109"/>
      <c r="C6" s="109"/>
      <c r="D6" s="109"/>
      <c r="E6" s="109"/>
      <c r="F6" s="109"/>
      <c r="G6" s="109"/>
      <c r="H6" s="109"/>
      <c r="I6" s="109"/>
      <c r="J6" s="110"/>
    </row>
    <row r="7" spans="1:10" ht="12.75" customHeight="1">
      <c r="A7" s="111">
        <v>1</v>
      </c>
      <c r="B7" s="112" t="s">
        <v>127</v>
      </c>
      <c r="C7" s="60" t="s">
        <v>128</v>
      </c>
      <c r="D7" s="5" t="s">
        <v>10</v>
      </c>
      <c r="E7" s="5">
        <v>2010</v>
      </c>
      <c r="F7" s="111" t="s">
        <v>123</v>
      </c>
      <c r="G7" s="8"/>
      <c r="H7" s="116">
        <v>1</v>
      </c>
      <c r="I7" s="95">
        <v>0.00818287037037037</v>
      </c>
      <c r="J7" s="91">
        <v>1</v>
      </c>
    </row>
    <row r="8" spans="1:10" ht="12.75" customHeight="1">
      <c r="A8" s="111"/>
      <c r="B8" s="113" t="s">
        <v>127</v>
      </c>
      <c r="C8" s="60" t="s">
        <v>129</v>
      </c>
      <c r="D8" s="5" t="s">
        <v>10</v>
      </c>
      <c r="E8" s="5">
        <v>2010</v>
      </c>
      <c r="F8" s="111"/>
      <c r="G8" s="8"/>
      <c r="H8" s="116"/>
      <c r="I8" s="96"/>
      <c r="J8" s="91"/>
    </row>
    <row r="9" spans="1:10" ht="12.75" customHeight="1">
      <c r="A9" s="111"/>
      <c r="B9" s="113" t="s">
        <v>127</v>
      </c>
      <c r="C9" s="60" t="s">
        <v>130</v>
      </c>
      <c r="D9" s="5" t="s">
        <v>11</v>
      </c>
      <c r="E9" s="5">
        <v>2010</v>
      </c>
      <c r="F9" s="111"/>
      <c r="G9" s="8"/>
      <c r="H9" s="116"/>
      <c r="I9" s="96"/>
      <c r="J9" s="91"/>
    </row>
    <row r="10" spans="1:10" ht="12.75" customHeight="1">
      <c r="A10" s="111"/>
      <c r="B10" s="114" t="s">
        <v>127</v>
      </c>
      <c r="C10" s="60" t="s">
        <v>131</v>
      </c>
      <c r="D10" s="5" t="s">
        <v>10</v>
      </c>
      <c r="E10" s="5">
        <v>2011</v>
      </c>
      <c r="F10" s="111"/>
      <c r="G10" s="8"/>
      <c r="H10" s="116"/>
      <c r="I10" s="97"/>
      <c r="J10" s="91"/>
    </row>
    <row r="11" spans="1:10" ht="12.75" customHeight="1">
      <c r="A11" s="111">
        <v>2</v>
      </c>
      <c r="B11" s="112" t="s">
        <v>117</v>
      </c>
      <c r="C11" s="60" t="s">
        <v>84</v>
      </c>
      <c r="D11" s="5" t="s">
        <v>11</v>
      </c>
      <c r="E11" s="5">
        <v>2011</v>
      </c>
      <c r="F11" s="112" t="s">
        <v>123</v>
      </c>
      <c r="G11" s="12"/>
      <c r="H11" s="112">
        <v>1</v>
      </c>
      <c r="I11" s="95">
        <v>0.008472222222222221</v>
      </c>
      <c r="J11" s="91">
        <v>2</v>
      </c>
    </row>
    <row r="12" spans="1:10" ht="12.75" customHeight="1">
      <c r="A12" s="111"/>
      <c r="B12" s="113" t="s">
        <v>117</v>
      </c>
      <c r="C12" s="60" t="s">
        <v>85</v>
      </c>
      <c r="D12" s="5" t="s">
        <v>11</v>
      </c>
      <c r="E12" s="5">
        <v>2010</v>
      </c>
      <c r="F12" s="113"/>
      <c r="G12" s="12"/>
      <c r="H12" s="113"/>
      <c r="I12" s="96"/>
      <c r="J12" s="91"/>
    </row>
    <row r="13" spans="1:10" ht="12.75" customHeight="1">
      <c r="A13" s="111"/>
      <c r="B13" s="113" t="s">
        <v>117</v>
      </c>
      <c r="C13" s="60" t="s">
        <v>86</v>
      </c>
      <c r="D13" s="5" t="s">
        <v>11</v>
      </c>
      <c r="E13" s="5">
        <v>2010</v>
      </c>
      <c r="F13" s="113"/>
      <c r="G13" s="12"/>
      <c r="H13" s="113"/>
      <c r="I13" s="96"/>
      <c r="J13" s="91"/>
    </row>
    <row r="14" spans="1:10" ht="12.75" customHeight="1">
      <c r="A14" s="111"/>
      <c r="B14" s="114" t="s">
        <v>117</v>
      </c>
      <c r="C14" s="60" t="s">
        <v>87</v>
      </c>
      <c r="D14" s="5" t="s">
        <v>10</v>
      </c>
      <c r="E14" s="5">
        <v>2011</v>
      </c>
      <c r="F14" s="114"/>
      <c r="G14" s="12"/>
      <c r="H14" s="114"/>
      <c r="I14" s="97"/>
      <c r="J14" s="91"/>
    </row>
    <row r="15" spans="1:10" ht="12.75" customHeight="1">
      <c r="A15" s="111">
        <v>3</v>
      </c>
      <c r="B15" s="112" t="s">
        <v>109</v>
      </c>
      <c r="C15" s="61" t="s">
        <v>58</v>
      </c>
      <c r="D15" s="5" t="s">
        <v>10</v>
      </c>
      <c r="E15" s="11">
        <v>2011</v>
      </c>
      <c r="F15" s="112" t="s">
        <v>123</v>
      </c>
      <c r="G15" s="12"/>
      <c r="H15" s="112">
        <v>1</v>
      </c>
      <c r="I15" s="95">
        <v>0.010532407407407407</v>
      </c>
      <c r="J15" s="91">
        <v>3</v>
      </c>
    </row>
    <row r="16" spans="1:10" ht="12.75" customHeight="1">
      <c r="A16" s="111"/>
      <c r="B16" s="113" t="s">
        <v>109</v>
      </c>
      <c r="C16" s="61" t="s">
        <v>67</v>
      </c>
      <c r="D16" s="5" t="s">
        <v>10</v>
      </c>
      <c r="E16" s="11">
        <v>2011</v>
      </c>
      <c r="F16" s="113" t="s">
        <v>123</v>
      </c>
      <c r="G16" s="12" t="s">
        <v>106</v>
      </c>
      <c r="H16" s="113">
        <v>1</v>
      </c>
      <c r="I16" s="96"/>
      <c r="J16" s="91"/>
    </row>
    <row r="17" spans="1:10" ht="12.75" customHeight="1">
      <c r="A17" s="111"/>
      <c r="B17" s="113" t="s">
        <v>109</v>
      </c>
      <c r="C17" s="61" t="s">
        <v>110</v>
      </c>
      <c r="D17" s="5" t="s">
        <v>10</v>
      </c>
      <c r="E17" s="11">
        <v>2011</v>
      </c>
      <c r="F17" s="113" t="s">
        <v>123</v>
      </c>
      <c r="G17" s="12"/>
      <c r="H17" s="113">
        <v>1</v>
      </c>
      <c r="I17" s="96"/>
      <c r="J17" s="91"/>
    </row>
    <row r="18" spans="1:10" ht="12.75" customHeight="1">
      <c r="A18" s="111"/>
      <c r="B18" s="114" t="s">
        <v>109</v>
      </c>
      <c r="C18" s="61" t="s">
        <v>69</v>
      </c>
      <c r="D18" s="5" t="s">
        <v>10</v>
      </c>
      <c r="E18" s="11">
        <v>2011</v>
      </c>
      <c r="F18" s="114" t="s">
        <v>123</v>
      </c>
      <c r="G18" s="12"/>
      <c r="H18" s="114">
        <v>1</v>
      </c>
      <c r="I18" s="97"/>
      <c r="J18" s="91"/>
    </row>
    <row r="19" spans="1:10" ht="12.75" customHeight="1">
      <c r="A19" s="111">
        <v>4</v>
      </c>
      <c r="B19" s="112" t="s">
        <v>119</v>
      </c>
      <c r="C19" s="60" t="s">
        <v>148</v>
      </c>
      <c r="D19" s="5" t="s">
        <v>10</v>
      </c>
      <c r="E19" s="5">
        <v>2012</v>
      </c>
      <c r="F19" s="112" t="s">
        <v>123</v>
      </c>
      <c r="G19" s="12"/>
      <c r="H19" s="112">
        <v>1</v>
      </c>
      <c r="I19" s="95">
        <v>0.010775462962962964</v>
      </c>
      <c r="J19" s="91">
        <v>4</v>
      </c>
    </row>
    <row r="20" spans="1:10" ht="12.75" customHeight="1">
      <c r="A20" s="111"/>
      <c r="B20" s="113" t="s">
        <v>119</v>
      </c>
      <c r="C20" s="60" t="s">
        <v>92</v>
      </c>
      <c r="D20" s="5" t="s">
        <v>10</v>
      </c>
      <c r="E20" s="5">
        <v>2010</v>
      </c>
      <c r="F20" s="113" t="s">
        <v>123</v>
      </c>
      <c r="G20" s="12"/>
      <c r="H20" s="113"/>
      <c r="I20" s="96"/>
      <c r="J20" s="91"/>
    </row>
    <row r="21" spans="1:10" ht="12.75" customHeight="1">
      <c r="A21" s="111"/>
      <c r="B21" s="113" t="s">
        <v>119</v>
      </c>
      <c r="C21" s="60" t="s">
        <v>93</v>
      </c>
      <c r="D21" s="5" t="s">
        <v>11</v>
      </c>
      <c r="E21" s="5">
        <v>2011</v>
      </c>
      <c r="F21" s="113" t="s">
        <v>123</v>
      </c>
      <c r="G21" s="12"/>
      <c r="H21" s="113"/>
      <c r="I21" s="96"/>
      <c r="J21" s="91"/>
    </row>
    <row r="22" spans="1:10" ht="12.75" customHeight="1">
      <c r="A22" s="111"/>
      <c r="B22" s="114" t="s">
        <v>119</v>
      </c>
      <c r="C22" s="60" t="s">
        <v>94</v>
      </c>
      <c r="D22" s="5" t="s">
        <v>10</v>
      </c>
      <c r="E22" s="5">
        <v>2012</v>
      </c>
      <c r="F22" s="114" t="s">
        <v>123</v>
      </c>
      <c r="G22" s="12"/>
      <c r="H22" s="114"/>
      <c r="I22" s="97"/>
      <c r="J22" s="91"/>
    </row>
    <row r="23" spans="1:10" ht="12.75" customHeight="1">
      <c r="A23" s="111">
        <v>5</v>
      </c>
      <c r="B23" s="112" t="s">
        <v>114</v>
      </c>
      <c r="C23" s="60" t="s">
        <v>51</v>
      </c>
      <c r="D23" s="5" t="s">
        <v>10</v>
      </c>
      <c r="E23" s="5">
        <v>2010</v>
      </c>
      <c r="F23" s="111" t="s">
        <v>123</v>
      </c>
      <c r="G23" s="12"/>
      <c r="H23" s="112">
        <v>1</v>
      </c>
      <c r="I23" s="95">
        <v>0.033900462962962966</v>
      </c>
      <c r="J23" s="91">
        <v>5</v>
      </c>
    </row>
    <row r="24" spans="1:10" ht="12.75" customHeight="1">
      <c r="A24" s="111"/>
      <c r="B24" s="113"/>
      <c r="C24" s="60" t="s">
        <v>36</v>
      </c>
      <c r="D24" s="5" t="s">
        <v>11</v>
      </c>
      <c r="E24" s="5">
        <v>2011</v>
      </c>
      <c r="F24" s="111" t="s">
        <v>123</v>
      </c>
      <c r="G24" s="12"/>
      <c r="H24" s="113"/>
      <c r="I24" s="96"/>
      <c r="J24" s="91"/>
    </row>
    <row r="25" spans="1:10" ht="12.75" customHeight="1">
      <c r="A25" s="111"/>
      <c r="B25" s="113"/>
      <c r="C25" s="60" t="s">
        <v>52</v>
      </c>
      <c r="D25" s="5" t="s">
        <v>11</v>
      </c>
      <c r="E25" s="5">
        <v>2011</v>
      </c>
      <c r="F25" s="111" t="s">
        <v>123</v>
      </c>
      <c r="G25" s="12"/>
      <c r="H25" s="113"/>
      <c r="I25" s="96"/>
      <c r="J25" s="91"/>
    </row>
    <row r="26" spans="1:10" ht="12.75" customHeight="1">
      <c r="A26" s="111"/>
      <c r="B26" s="114"/>
      <c r="C26" s="60" t="s">
        <v>115</v>
      </c>
      <c r="D26" s="5" t="s">
        <v>11</v>
      </c>
      <c r="E26" s="5">
        <v>2012</v>
      </c>
      <c r="F26" s="111" t="s">
        <v>123</v>
      </c>
      <c r="G26" s="12"/>
      <c r="H26" s="114"/>
      <c r="I26" s="97"/>
      <c r="J26" s="91"/>
    </row>
    <row r="27" spans="1:10" ht="25.5" customHeight="1">
      <c r="A27" s="108" t="s">
        <v>152</v>
      </c>
      <c r="B27" s="109"/>
      <c r="C27" s="109"/>
      <c r="D27" s="109"/>
      <c r="E27" s="109"/>
      <c r="F27" s="109"/>
      <c r="G27" s="109"/>
      <c r="H27" s="109"/>
      <c r="I27" s="109"/>
      <c r="J27" s="110"/>
    </row>
    <row r="28" spans="1:10" ht="12.75" customHeight="1">
      <c r="A28" s="91">
        <v>1</v>
      </c>
      <c r="B28" s="92" t="s">
        <v>107</v>
      </c>
      <c r="C28" s="63" t="s">
        <v>61</v>
      </c>
      <c r="D28" s="35" t="s">
        <v>11</v>
      </c>
      <c r="E28" s="31">
        <v>2009</v>
      </c>
      <c r="F28" s="92" t="s">
        <v>121</v>
      </c>
      <c r="G28" s="68"/>
      <c r="H28" s="92">
        <v>1</v>
      </c>
      <c r="I28" s="95">
        <v>0.004953703703703704</v>
      </c>
      <c r="J28" s="91">
        <v>1</v>
      </c>
    </row>
    <row r="29" spans="1:10" ht="12.75" customHeight="1">
      <c r="A29" s="91"/>
      <c r="B29" s="93" t="s">
        <v>107</v>
      </c>
      <c r="C29" s="63" t="s">
        <v>63</v>
      </c>
      <c r="D29" s="35" t="s">
        <v>10</v>
      </c>
      <c r="E29" s="31">
        <v>2009</v>
      </c>
      <c r="F29" s="93" t="s">
        <v>121</v>
      </c>
      <c r="G29" s="68"/>
      <c r="H29" s="93">
        <v>1</v>
      </c>
      <c r="I29" s="96"/>
      <c r="J29" s="91"/>
    </row>
    <row r="30" spans="1:10" ht="12.75" customHeight="1">
      <c r="A30" s="91"/>
      <c r="B30" s="93" t="s">
        <v>107</v>
      </c>
      <c r="C30" s="63" t="s">
        <v>64</v>
      </c>
      <c r="D30" s="35" t="s">
        <v>11</v>
      </c>
      <c r="E30" s="31">
        <v>2008</v>
      </c>
      <c r="F30" s="93" t="s">
        <v>121</v>
      </c>
      <c r="G30" s="68"/>
      <c r="H30" s="93">
        <v>1</v>
      </c>
      <c r="I30" s="96"/>
      <c r="J30" s="91"/>
    </row>
    <row r="31" spans="1:10" ht="12.75" customHeight="1">
      <c r="A31" s="91"/>
      <c r="B31" s="94" t="s">
        <v>107</v>
      </c>
      <c r="C31" s="63" t="s">
        <v>65</v>
      </c>
      <c r="D31" s="35" t="s">
        <v>10</v>
      </c>
      <c r="E31" s="31">
        <v>2008</v>
      </c>
      <c r="F31" s="94" t="s">
        <v>121</v>
      </c>
      <c r="G31" s="68"/>
      <c r="H31" s="94">
        <v>1</v>
      </c>
      <c r="I31" s="97"/>
      <c r="J31" s="91"/>
    </row>
    <row r="32" spans="1:10" ht="12.75" customHeight="1">
      <c r="A32" s="91">
        <v>2</v>
      </c>
      <c r="B32" s="92" t="s">
        <v>116</v>
      </c>
      <c r="C32" s="64" t="s">
        <v>80</v>
      </c>
      <c r="D32" s="35" t="s">
        <v>11</v>
      </c>
      <c r="E32" s="35">
        <v>2009</v>
      </c>
      <c r="F32" s="92" t="s">
        <v>121</v>
      </c>
      <c r="G32" s="68"/>
      <c r="H32" s="92">
        <v>1</v>
      </c>
      <c r="I32" s="95">
        <v>0.00636574074074074</v>
      </c>
      <c r="J32" s="91">
        <v>2</v>
      </c>
    </row>
    <row r="33" spans="1:10" ht="12.75" customHeight="1">
      <c r="A33" s="91"/>
      <c r="B33" s="93" t="s">
        <v>116</v>
      </c>
      <c r="C33" s="64" t="s">
        <v>81</v>
      </c>
      <c r="D33" s="35" t="s">
        <v>10</v>
      </c>
      <c r="E33" s="35">
        <v>2009</v>
      </c>
      <c r="F33" s="93"/>
      <c r="G33" s="68"/>
      <c r="H33" s="93"/>
      <c r="I33" s="96"/>
      <c r="J33" s="91"/>
    </row>
    <row r="34" spans="1:10" ht="12.75" customHeight="1">
      <c r="A34" s="91"/>
      <c r="B34" s="93" t="s">
        <v>116</v>
      </c>
      <c r="C34" s="64" t="s">
        <v>82</v>
      </c>
      <c r="D34" s="35" t="s">
        <v>11</v>
      </c>
      <c r="E34" s="35">
        <v>2009</v>
      </c>
      <c r="F34" s="93"/>
      <c r="G34" s="68"/>
      <c r="H34" s="93"/>
      <c r="I34" s="96"/>
      <c r="J34" s="91"/>
    </row>
    <row r="35" spans="1:10" ht="12.75" customHeight="1">
      <c r="A35" s="91"/>
      <c r="B35" s="94" t="s">
        <v>116</v>
      </c>
      <c r="C35" s="64" t="s">
        <v>83</v>
      </c>
      <c r="D35" s="35" t="s">
        <v>10</v>
      </c>
      <c r="E35" s="35">
        <v>2009</v>
      </c>
      <c r="F35" s="94"/>
      <c r="G35" s="68"/>
      <c r="H35" s="94"/>
      <c r="I35" s="97"/>
      <c r="J35" s="91"/>
    </row>
    <row r="36" spans="1:10" ht="12.75" customHeight="1">
      <c r="A36" s="91">
        <v>3</v>
      </c>
      <c r="B36" s="92" t="s">
        <v>136</v>
      </c>
      <c r="C36" s="65" t="s">
        <v>137</v>
      </c>
      <c r="D36" s="42" t="s">
        <v>11</v>
      </c>
      <c r="E36" s="42">
        <v>2008</v>
      </c>
      <c r="F36" s="92" t="s">
        <v>121</v>
      </c>
      <c r="G36" s="69"/>
      <c r="H36" s="107">
        <v>1</v>
      </c>
      <c r="I36" s="95">
        <v>0.007314814814814815</v>
      </c>
      <c r="J36" s="91">
        <v>3</v>
      </c>
    </row>
    <row r="37" spans="1:10" ht="12.75" customHeight="1">
      <c r="A37" s="91"/>
      <c r="B37" s="93" t="s">
        <v>136</v>
      </c>
      <c r="C37" s="65" t="s">
        <v>138</v>
      </c>
      <c r="D37" s="42" t="s">
        <v>11</v>
      </c>
      <c r="E37" s="42">
        <v>2008</v>
      </c>
      <c r="F37" s="93"/>
      <c r="G37" s="69"/>
      <c r="H37" s="107"/>
      <c r="I37" s="96"/>
      <c r="J37" s="91"/>
    </row>
    <row r="38" spans="1:10" ht="12.75" customHeight="1">
      <c r="A38" s="91"/>
      <c r="B38" s="93" t="s">
        <v>136</v>
      </c>
      <c r="C38" s="65" t="s">
        <v>139</v>
      </c>
      <c r="D38" s="42" t="s">
        <v>11</v>
      </c>
      <c r="E38" s="42">
        <v>2009</v>
      </c>
      <c r="F38" s="93"/>
      <c r="G38" s="69"/>
      <c r="H38" s="107"/>
      <c r="I38" s="96"/>
      <c r="J38" s="91"/>
    </row>
    <row r="39" spans="1:10" ht="12.75" customHeight="1">
      <c r="A39" s="91"/>
      <c r="B39" s="94" t="s">
        <v>136</v>
      </c>
      <c r="C39" s="65" t="s">
        <v>145</v>
      </c>
      <c r="D39" s="35" t="s">
        <v>10</v>
      </c>
      <c r="E39" s="42">
        <v>2010</v>
      </c>
      <c r="F39" s="94"/>
      <c r="G39" s="69"/>
      <c r="H39" s="107"/>
      <c r="I39" s="97"/>
      <c r="J39" s="91"/>
    </row>
    <row r="40" spans="1:10" ht="12.75" customHeight="1">
      <c r="A40" s="91">
        <v>4</v>
      </c>
      <c r="B40" s="92" t="s">
        <v>118</v>
      </c>
      <c r="C40" s="64" t="s">
        <v>88</v>
      </c>
      <c r="D40" s="35" t="s">
        <v>11</v>
      </c>
      <c r="E40" s="35">
        <v>2009</v>
      </c>
      <c r="F40" s="92" t="s">
        <v>121</v>
      </c>
      <c r="G40" s="68"/>
      <c r="H40" s="92">
        <v>1</v>
      </c>
      <c r="I40" s="95">
        <v>0.007951388888888888</v>
      </c>
      <c r="J40" s="91">
        <v>4</v>
      </c>
    </row>
    <row r="41" spans="1:10" ht="12.75" customHeight="1">
      <c r="A41" s="91"/>
      <c r="B41" s="93" t="s">
        <v>118</v>
      </c>
      <c r="C41" s="64" t="s">
        <v>89</v>
      </c>
      <c r="D41" s="35" t="s">
        <v>10</v>
      </c>
      <c r="E41" s="35">
        <v>2009</v>
      </c>
      <c r="F41" s="93" t="s">
        <v>121</v>
      </c>
      <c r="G41" s="68"/>
      <c r="H41" s="93"/>
      <c r="I41" s="96"/>
      <c r="J41" s="91"/>
    </row>
    <row r="42" spans="1:10" ht="12.75" customHeight="1">
      <c r="A42" s="91"/>
      <c r="B42" s="93" t="s">
        <v>118</v>
      </c>
      <c r="C42" s="64" t="s">
        <v>90</v>
      </c>
      <c r="D42" s="35" t="s">
        <v>10</v>
      </c>
      <c r="E42" s="35">
        <v>2009</v>
      </c>
      <c r="F42" s="93" t="s">
        <v>121</v>
      </c>
      <c r="G42" s="68"/>
      <c r="H42" s="93"/>
      <c r="I42" s="96"/>
      <c r="J42" s="91"/>
    </row>
    <row r="43" spans="1:10" ht="12.75" customHeight="1">
      <c r="A43" s="91"/>
      <c r="B43" s="94" t="s">
        <v>118</v>
      </c>
      <c r="C43" s="64" t="s">
        <v>91</v>
      </c>
      <c r="D43" s="35" t="s">
        <v>10</v>
      </c>
      <c r="E43" s="35">
        <v>2009</v>
      </c>
      <c r="F43" s="94" t="s">
        <v>121</v>
      </c>
      <c r="G43" s="68"/>
      <c r="H43" s="94"/>
      <c r="I43" s="97"/>
      <c r="J43" s="91"/>
    </row>
    <row r="44" spans="1:10" ht="12.75" customHeight="1">
      <c r="A44" s="91">
        <v>5</v>
      </c>
      <c r="B44" s="92" t="s">
        <v>108</v>
      </c>
      <c r="C44" s="63" t="s">
        <v>57</v>
      </c>
      <c r="D44" s="35" t="s">
        <v>10</v>
      </c>
      <c r="E44" s="31">
        <v>2009</v>
      </c>
      <c r="F44" s="92" t="s">
        <v>121</v>
      </c>
      <c r="G44" s="68"/>
      <c r="H44" s="92">
        <v>1</v>
      </c>
      <c r="I44" s="95">
        <v>0.009606481481481481</v>
      </c>
      <c r="J44" s="91">
        <v>5</v>
      </c>
    </row>
    <row r="45" spans="1:10" ht="12.75" customHeight="1">
      <c r="A45" s="91"/>
      <c r="B45" s="93" t="s">
        <v>108</v>
      </c>
      <c r="C45" s="63" t="s">
        <v>59</v>
      </c>
      <c r="D45" s="35" t="s">
        <v>10</v>
      </c>
      <c r="E45" s="31">
        <v>2009</v>
      </c>
      <c r="F45" s="93" t="s">
        <v>121</v>
      </c>
      <c r="G45" s="68"/>
      <c r="H45" s="93">
        <v>1</v>
      </c>
      <c r="I45" s="96"/>
      <c r="J45" s="91"/>
    </row>
    <row r="46" spans="1:10" ht="12.75" customHeight="1">
      <c r="A46" s="91"/>
      <c r="B46" s="93" t="s">
        <v>108</v>
      </c>
      <c r="C46" s="63" t="s">
        <v>60</v>
      </c>
      <c r="D46" s="35" t="s">
        <v>11</v>
      </c>
      <c r="E46" s="31">
        <v>2012</v>
      </c>
      <c r="F46" s="93" t="s">
        <v>121</v>
      </c>
      <c r="G46" s="68"/>
      <c r="H46" s="93">
        <v>1</v>
      </c>
      <c r="I46" s="96"/>
      <c r="J46" s="91"/>
    </row>
    <row r="47" spans="1:10" ht="12.75" customHeight="1">
      <c r="A47" s="91"/>
      <c r="B47" s="94" t="s">
        <v>108</v>
      </c>
      <c r="C47" s="63" t="s">
        <v>68</v>
      </c>
      <c r="D47" s="35" t="s">
        <v>10</v>
      </c>
      <c r="E47" s="31">
        <v>2008</v>
      </c>
      <c r="F47" s="94" t="s">
        <v>121</v>
      </c>
      <c r="G47" s="68"/>
      <c r="H47" s="94">
        <v>1</v>
      </c>
      <c r="I47" s="97"/>
      <c r="J47" s="91"/>
    </row>
    <row r="48" spans="1:10" ht="12.75" customHeight="1">
      <c r="A48" s="91">
        <v>6</v>
      </c>
      <c r="B48" s="92" t="s">
        <v>20</v>
      </c>
      <c r="C48" s="64" t="s">
        <v>54</v>
      </c>
      <c r="D48" s="35" t="s">
        <v>11</v>
      </c>
      <c r="E48" s="35">
        <v>2009</v>
      </c>
      <c r="F48" s="92" t="s">
        <v>121</v>
      </c>
      <c r="G48" s="68"/>
      <c r="H48" s="92">
        <v>1</v>
      </c>
      <c r="I48" s="95">
        <v>0.01298611111111111</v>
      </c>
      <c r="J48" s="91">
        <v>6</v>
      </c>
    </row>
    <row r="49" spans="1:10" ht="12.75" customHeight="1">
      <c r="A49" s="91"/>
      <c r="B49" s="93" t="s">
        <v>20</v>
      </c>
      <c r="C49" s="64" t="s">
        <v>40</v>
      </c>
      <c r="D49" s="35" t="s">
        <v>11</v>
      </c>
      <c r="E49" s="35">
        <v>2008</v>
      </c>
      <c r="F49" s="93" t="s">
        <v>121</v>
      </c>
      <c r="G49" s="68"/>
      <c r="H49" s="93">
        <v>1</v>
      </c>
      <c r="I49" s="96"/>
      <c r="J49" s="91"/>
    </row>
    <row r="50" spans="1:10" ht="12.75" customHeight="1">
      <c r="A50" s="91"/>
      <c r="B50" s="93" t="s">
        <v>20</v>
      </c>
      <c r="C50" s="64" t="s">
        <v>41</v>
      </c>
      <c r="D50" s="35" t="s">
        <v>10</v>
      </c>
      <c r="E50" s="35">
        <v>2008</v>
      </c>
      <c r="F50" s="93" t="s">
        <v>121</v>
      </c>
      <c r="G50" s="68"/>
      <c r="H50" s="93">
        <v>1</v>
      </c>
      <c r="I50" s="96"/>
      <c r="J50" s="91"/>
    </row>
    <row r="51" spans="1:10" ht="12.75" customHeight="1">
      <c r="A51" s="91"/>
      <c r="B51" s="94" t="s">
        <v>20</v>
      </c>
      <c r="C51" s="64" t="s">
        <v>42</v>
      </c>
      <c r="D51" s="35" t="s">
        <v>10</v>
      </c>
      <c r="E51" s="35">
        <v>2009</v>
      </c>
      <c r="F51" s="94" t="s">
        <v>121</v>
      </c>
      <c r="G51" s="68"/>
      <c r="H51" s="94">
        <v>1</v>
      </c>
      <c r="I51" s="97"/>
      <c r="J51" s="91"/>
    </row>
    <row r="52" spans="1:10" ht="12.75" customHeight="1">
      <c r="A52" s="91">
        <v>7</v>
      </c>
      <c r="B52" s="92" t="s">
        <v>112</v>
      </c>
      <c r="C52" s="66" t="s">
        <v>71</v>
      </c>
      <c r="D52" s="35" t="s">
        <v>10</v>
      </c>
      <c r="E52" s="32">
        <v>2009</v>
      </c>
      <c r="F52" s="92" t="s">
        <v>121</v>
      </c>
      <c r="G52" s="68"/>
      <c r="H52" s="92">
        <v>1</v>
      </c>
      <c r="I52" s="95">
        <v>0.016909722222222225</v>
      </c>
      <c r="J52" s="91">
        <v>7</v>
      </c>
    </row>
    <row r="53" spans="1:10" ht="12.75" customHeight="1">
      <c r="A53" s="91"/>
      <c r="B53" s="93" t="s">
        <v>112</v>
      </c>
      <c r="C53" s="66" t="s">
        <v>72</v>
      </c>
      <c r="D53" s="35" t="s">
        <v>10</v>
      </c>
      <c r="E53" s="32">
        <v>2011</v>
      </c>
      <c r="F53" s="93" t="s">
        <v>121</v>
      </c>
      <c r="G53" s="68"/>
      <c r="H53" s="93">
        <v>1</v>
      </c>
      <c r="I53" s="96"/>
      <c r="J53" s="91"/>
    </row>
    <row r="54" spans="1:10" ht="12.75" customHeight="1">
      <c r="A54" s="91"/>
      <c r="B54" s="93" t="s">
        <v>112</v>
      </c>
      <c r="C54" s="66" t="s">
        <v>75</v>
      </c>
      <c r="D54" s="35" t="s">
        <v>11</v>
      </c>
      <c r="E54" s="32">
        <v>2009</v>
      </c>
      <c r="F54" s="93" t="s">
        <v>121</v>
      </c>
      <c r="G54" s="68"/>
      <c r="H54" s="93">
        <v>1</v>
      </c>
      <c r="I54" s="96"/>
      <c r="J54" s="91"/>
    </row>
    <row r="55" spans="1:10" ht="12.75" customHeight="1">
      <c r="A55" s="91"/>
      <c r="B55" s="94" t="s">
        <v>112</v>
      </c>
      <c r="C55" s="66" t="s">
        <v>76</v>
      </c>
      <c r="D55" s="35" t="s">
        <v>11</v>
      </c>
      <c r="E55" s="32">
        <v>2009</v>
      </c>
      <c r="F55" s="94" t="s">
        <v>121</v>
      </c>
      <c r="G55" s="68"/>
      <c r="H55" s="94">
        <v>1</v>
      </c>
      <c r="I55" s="97"/>
      <c r="J55" s="91"/>
    </row>
    <row r="56" spans="1:10" ht="24.75" customHeight="1">
      <c r="A56" s="104" t="s">
        <v>151</v>
      </c>
      <c r="B56" s="105"/>
      <c r="C56" s="105"/>
      <c r="D56" s="105"/>
      <c r="E56" s="105"/>
      <c r="F56" s="105"/>
      <c r="G56" s="105"/>
      <c r="H56" s="105"/>
      <c r="I56" s="105"/>
      <c r="J56" s="106"/>
    </row>
    <row r="57" spans="1:10" ht="12.75" customHeight="1">
      <c r="A57" s="91">
        <v>1</v>
      </c>
      <c r="B57" s="92" t="s">
        <v>104</v>
      </c>
      <c r="C57" s="64" t="s">
        <v>2</v>
      </c>
      <c r="D57" s="35" t="s">
        <v>10</v>
      </c>
      <c r="E57" s="35">
        <v>2004</v>
      </c>
      <c r="F57" s="92" t="s">
        <v>122</v>
      </c>
      <c r="G57" s="69"/>
      <c r="H57" s="98">
        <v>1</v>
      </c>
      <c r="I57" s="95">
        <v>0.007175925925925926</v>
      </c>
      <c r="J57" s="91">
        <v>1</v>
      </c>
    </row>
    <row r="58" spans="1:10" ht="12.75" customHeight="1">
      <c r="A58" s="91"/>
      <c r="B58" s="93" t="s">
        <v>104</v>
      </c>
      <c r="C58" s="64" t="s">
        <v>96</v>
      </c>
      <c r="D58" s="35" t="s">
        <v>11</v>
      </c>
      <c r="E58" s="35">
        <v>2005</v>
      </c>
      <c r="F58" s="93" t="s">
        <v>122</v>
      </c>
      <c r="G58" s="69"/>
      <c r="H58" s="99"/>
      <c r="I58" s="96"/>
      <c r="J58" s="91"/>
    </row>
    <row r="59" spans="1:10" ht="12.75" customHeight="1">
      <c r="A59" s="91"/>
      <c r="B59" s="93" t="s">
        <v>104</v>
      </c>
      <c r="C59" s="64" t="s">
        <v>98</v>
      </c>
      <c r="D59" s="35" t="s">
        <v>10</v>
      </c>
      <c r="E59" s="35">
        <v>2007</v>
      </c>
      <c r="F59" s="93" t="s">
        <v>122</v>
      </c>
      <c r="G59" s="69"/>
      <c r="H59" s="99"/>
      <c r="I59" s="96"/>
      <c r="J59" s="91"/>
    </row>
    <row r="60" spans="1:10" ht="12.75" customHeight="1">
      <c r="A60" s="91"/>
      <c r="B60" s="94" t="s">
        <v>104</v>
      </c>
      <c r="C60" s="64" t="s">
        <v>99</v>
      </c>
      <c r="D60" s="35" t="s">
        <v>11</v>
      </c>
      <c r="E60" s="35">
        <v>2006</v>
      </c>
      <c r="F60" s="94" t="s">
        <v>122</v>
      </c>
      <c r="G60" s="69"/>
      <c r="H60" s="100"/>
      <c r="I60" s="97"/>
      <c r="J60" s="91"/>
    </row>
    <row r="61" spans="1:10" ht="12.75" customHeight="1">
      <c r="A61" s="91">
        <v>2</v>
      </c>
      <c r="B61" s="92" t="s">
        <v>149</v>
      </c>
      <c r="C61" s="63" t="s">
        <v>66</v>
      </c>
      <c r="D61" s="35" t="s">
        <v>11</v>
      </c>
      <c r="E61" s="31">
        <v>2006</v>
      </c>
      <c r="F61" s="101" t="s">
        <v>122</v>
      </c>
      <c r="G61" s="68"/>
      <c r="H61" s="92">
        <v>1</v>
      </c>
      <c r="I61" s="95">
        <v>0.0072800925925925915</v>
      </c>
      <c r="J61" s="91">
        <v>2</v>
      </c>
    </row>
    <row r="62" spans="1:10" ht="12.75" customHeight="1">
      <c r="A62" s="91"/>
      <c r="B62" s="93" t="s">
        <v>149</v>
      </c>
      <c r="C62" s="64" t="s">
        <v>133</v>
      </c>
      <c r="D62" s="35" t="s">
        <v>11</v>
      </c>
      <c r="E62" s="35">
        <v>2004</v>
      </c>
      <c r="F62" s="102"/>
      <c r="G62" s="69"/>
      <c r="H62" s="93">
        <v>1</v>
      </c>
      <c r="I62" s="96"/>
      <c r="J62" s="91"/>
    </row>
    <row r="63" spans="1:10" ht="12.75" customHeight="1">
      <c r="A63" s="91"/>
      <c r="B63" s="93" t="s">
        <v>149</v>
      </c>
      <c r="C63" s="65" t="s">
        <v>132</v>
      </c>
      <c r="D63" s="42" t="s">
        <v>11</v>
      </c>
      <c r="E63" s="42">
        <v>2009</v>
      </c>
      <c r="F63" s="102"/>
      <c r="G63" s="69"/>
      <c r="H63" s="93">
        <v>1</v>
      </c>
      <c r="I63" s="96"/>
      <c r="J63" s="91"/>
    </row>
    <row r="64" spans="1:10" ht="12.75" customHeight="1">
      <c r="A64" s="91"/>
      <c r="B64" s="94" t="s">
        <v>149</v>
      </c>
      <c r="C64" s="64" t="s">
        <v>95</v>
      </c>
      <c r="D64" s="35" t="s">
        <v>10</v>
      </c>
      <c r="E64" s="35">
        <v>2004</v>
      </c>
      <c r="F64" s="103"/>
      <c r="G64" s="68"/>
      <c r="H64" s="94">
        <v>1</v>
      </c>
      <c r="I64" s="97"/>
      <c r="J64" s="91"/>
    </row>
    <row r="65" spans="1:10" ht="12.75" customHeight="1">
      <c r="A65" s="91">
        <v>3</v>
      </c>
      <c r="B65" s="92" t="s">
        <v>113</v>
      </c>
      <c r="C65" s="64" t="s">
        <v>3</v>
      </c>
      <c r="D65" s="35" t="s">
        <v>10</v>
      </c>
      <c r="E65" s="35">
        <v>2004</v>
      </c>
      <c r="F65" s="92" t="s">
        <v>122</v>
      </c>
      <c r="G65" s="68"/>
      <c r="H65" s="92">
        <v>1</v>
      </c>
      <c r="I65" s="95">
        <v>0.007858796296296296</v>
      </c>
      <c r="J65" s="91">
        <v>3</v>
      </c>
    </row>
    <row r="66" spans="1:10" ht="12.75" customHeight="1">
      <c r="A66" s="91"/>
      <c r="B66" s="93" t="s">
        <v>113</v>
      </c>
      <c r="C66" s="64" t="s">
        <v>47</v>
      </c>
      <c r="D66" s="35" t="s">
        <v>11</v>
      </c>
      <c r="E66" s="35">
        <v>2005</v>
      </c>
      <c r="F66" s="93" t="s">
        <v>122</v>
      </c>
      <c r="G66" s="68"/>
      <c r="H66" s="93"/>
      <c r="I66" s="96"/>
      <c r="J66" s="91"/>
    </row>
    <row r="67" spans="1:10" ht="12.75" customHeight="1">
      <c r="A67" s="91"/>
      <c r="B67" s="93" t="s">
        <v>113</v>
      </c>
      <c r="C67" s="64" t="s">
        <v>48</v>
      </c>
      <c r="D67" s="35" t="s">
        <v>10</v>
      </c>
      <c r="E67" s="35">
        <v>2007</v>
      </c>
      <c r="F67" s="93" t="s">
        <v>122</v>
      </c>
      <c r="G67" s="68"/>
      <c r="H67" s="93"/>
      <c r="I67" s="96"/>
      <c r="J67" s="91"/>
    </row>
    <row r="68" spans="1:10" ht="12.75" customHeight="1">
      <c r="A68" s="91"/>
      <c r="B68" s="94" t="s">
        <v>113</v>
      </c>
      <c r="C68" s="64" t="s">
        <v>49</v>
      </c>
      <c r="D68" s="35" t="s">
        <v>10</v>
      </c>
      <c r="E68" s="35">
        <v>2007</v>
      </c>
      <c r="F68" s="94" t="s">
        <v>122</v>
      </c>
      <c r="G68" s="68"/>
      <c r="H68" s="94"/>
      <c r="I68" s="97"/>
      <c r="J68" s="91"/>
    </row>
    <row r="69" spans="1:10" ht="12.75" customHeight="1">
      <c r="A69" s="91">
        <v>4</v>
      </c>
      <c r="B69" s="92" t="s">
        <v>105</v>
      </c>
      <c r="C69" s="64" t="s">
        <v>100</v>
      </c>
      <c r="D69" s="35" t="s">
        <v>10</v>
      </c>
      <c r="E69" s="35">
        <v>2007</v>
      </c>
      <c r="F69" s="92" t="s">
        <v>122</v>
      </c>
      <c r="G69" s="69"/>
      <c r="H69" s="98">
        <v>1</v>
      </c>
      <c r="I69" s="95">
        <v>0.00806712962962963</v>
      </c>
      <c r="J69" s="91">
        <v>4</v>
      </c>
    </row>
    <row r="70" spans="1:10" ht="12.75" customHeight="1">
      <c r="A70" s="91"/>
      <c r="B70" s="93" t="s">
        <v>105</v>
      </c>
      <c r="C70" s="64" t="s">
        <v>101</v>
      </c>
      <c r="D70" s="35" t="s">
        <v>10</v>
      </c>
      <c r="E70" s="35">
        <v>2009</v>
      </c>
      <c r="F70" s="93" t="s">
        <v>122</v>
      </c>
      <c r="G70" s="69"/>
      <c r="H70" s="99">
        <v>1</v>
      </c>
      <c r="I70" s="96"/>
      <c r="J70" s="91"/>
    </row>
    <row r="71" spans="1:10" ht="12.75" customHeight="1">
      <c r="A71" s="91"/>
      <c r="B71" s="93" t="s">
        <v>105</v>
      </c>
      <c r="C71" s="64" t="s">
        <v>102</v>
      </c>
      <c r="D71" s="35" t="s">
        <v>11</v>
      </c>
      <c r="E71" s="35">
        <v>2008</v>
      </c>
      <c r="F71" s="93" t="s">
        <v>122</v>
      </c>
      <c r="G71" s="69"/>
      <c r="H71" s="99">
        <v>1</v>
      </c>
      <c r="I71" s="96"/>
      <c r="J71" s="91"/>
    </row>
    <row r="72" spans="1:10" ht="12.75" customHeight="1">
      <c r="A72" s="91"/>
      <c r="B72" s="94" t="s">
        <v>105</v>
      </c>
      <c r="C72" s="64" t="s">
        <v>97</v>
      </c>
      <c r="D72" s="35" t="s">
        <v>11</v>
      </c>
      <c r="E72" s="35">
        <v>2010</v>
      </c>
      <c r="F72" s="94" t="s">
        <v>122</v>
      </c>
      <c r="G72" s="69"/>
      <c r="H72" s="100">
        <v>1</v>
      </c>
      <c r="I72" s="97"/>
      <c r="J72" s="91"/>
    </row>
    <row r="73" spans="1:10" ht="12.75" customHeight="1">
      <c r="A73" s="91">
        <v>5</v>
      </c>
      <c r="B73" s="92" t="s">
        <v>111</v>
      </c>
      <c r="C73" s="66" t="s">
        <v>158</v>
      </c>
      <c r="D73" s="35" t="s">
        <v>10</v>
      </c>
      <c r="E73" s="32">
        <v>2008</v>
      </c>
      <c r="F73" s="92" t="s">
        <v>122</v>
      </c>
      <c r="G73" s="68"/>
      <c r="H73" s="92">
        <v>1</v>
      </c>
      <c r="I73" s="95">
        <v>0.01064814814814815</v>
      </c>
      <c r="J73" s="91">
        <v>5</v>
      </c>
    </row>
    <row r="74" spans="1:10" ht="12.75" customHeight="1">
      <c r="A74" s="91"/>
      <c r="B74" s="93" t="s">
        <v>111</v>
      </c>
      <c r="C74" s="66" t="s">
        <v>73</v>
      </c>
      <c r="D74" s="35" t="s">
        <v>11</v>
      </c>
      <c r="E74" s="32">
        <v>2009</v>
      </c>
      <c r="F74" s="93" t="s">
        <v>122</v>
      </c>
      <c r="G74" s="68"/>
      <c r="H74" s="93">
        <v>1</v>
      </c>
      <c r="I74" s="96"/>
      <c r="J74" s="91"/>
    </row>
    <row r="75" spans="1:10" ht="12.75" customHeight="1">
      <c r="A75" s="91"/>
      <c r="B75" s="93" t="s">
        <v>111</v>
      </c>
      <c r="C75" s="66" t="s">
        <v>74</v>
      </c>
      <c r="D75" s="35" t="s">
        <v>10</v>
      </c>
      <c r="E75" s="32">
        <v>2009</v>
      </c>
      <c r="F75" s="93" t="s">
        <v>122</v>
      </c>
      <c r="G75" s="68"/>
      <c r="H75" s="93">
        <v>1</v>
      </c>
      <c r="I75" s="96"/>
      <c r="J75" s="91"/>
    </row>
    <row r="76" spans="1:10" ht="12.75" customHeight="1">
      <c r="A76" s="91"/>
      <c r="B76" s="94" t="s">
        <v>111</v>
      </c>
      <c r="C76" s="66" t="s">
        <v>78</v>
      </c>
      <c r="D76" s="35" t="s">
        <v>11</v>
      </c>
      <c r="E76" s="32">
        <v>2007</v>
      </c>
      <c r="F76" s="94" t="s">
        <v>122</v>
      </c>
      <c r="G76" s="68"/>
      <c r="H76" s="94">
        <v>1</v>
      </c>
      <c r="I76" s="97"/>
      <c r="J76" s="91"/>
    </row>
    <row r="77" spans="1:10" ht="12.75" customHeight="1">
      <c r="A77" s="91">
        <v>6</v>
      </c>
      <c r="B77" s="92" t="s">
        <v>21</v>
      </c>
      <c r="C77" s="64" t="s">
        <v>38</v>
      </c>
      <c r="D77" s="35" t="s">
        <v>10</v>
      </c>
      <c r="E77" s="35">
        <v>2006</v>
      </c>
      <c r="F77" s="92" t="s">
        <v>122</v>
      </c>
      <c r="G77" s="68"/>
      <c r="H77" s="92">
        <v>1</v>
      </c>
      <c r="I77" s="95">
        <v>0.012777777777777777</v>
      </c>
      <c r="J77" s="91">
        <v>6</v>
      </c>
    </row>
    <row r="78" spans="1:10" ht="12.75" customHeight="1">
      <c r="A78" s="91"/>
      <c r="B78" s="93" t="s">
        <v>21</v>
      </c>
      <c r="C78" s="64" t="s">
        <v>39</v>
      </c>
      <c r="D78" s="35" t="s">
        <v>11</v>
      </c>
      <c r="E78" s="35">
        <v>2005</v>
      </c>
      <c r="F78" s="93" t="s">
        <v>122</v>
      </c>
      <c r="G78" s="68"/>
      <c r="H78" s="93">
        <v>1</v>
      </c>
      <c r="I78" s="96"/>
      <c r="J78" s="91"/>
    </row>
    <row r="79" spans="1:10" ht="12.75" customHeight="1">
      <c r="A79" s="91"/>
      <c r="B79" s="93" t="s">
        <v>21</v>
      </c>
      <c r="C79" s="64" t="s">
        <v>45</v>
      </c>
      <c r="D79" s="35" t="s">
        <v>11</v>
      </c>
      <c r="E79" s="35">
        <v>2007</v>
      </c>
      <c r="F79" s="93" t="s">
        <v>122</v>
      </c>
      <c r="G79" s="68"/>
      <c r="H79" s="93">
        <v>1</v>
      </c>
      <c r="I79" s="96"/>
      <c r="J79" s="91"/>
    </row>
    <row r="80" spans="1:10" ht="12.75" customHeight="1">
      <c r="A80" s="91"/>
      <c r="B80" s="94" t="s">
        <v>21</v>
      </c>
      <c r="C80" s="64" t="s">
        <v>46</v>
      </c>
      <c r="D80" s="35" t="s">
        <v>11</v>
      </c>
      <c r="E80" s="35">
        <v>2009</v>
      </c>
      <c r="F80" s="94" t="s">
        <v>122</v>
      </c>
      <c r="G80" s="68"/>
      <c r="H80" s="94">
        <v>1</v>
      </c>
      <c r="I80" s="97"/>
      <c r="J80" s="91"/>
    </row>
    <row r="82" spans="2:5" ht="15.75">
      <c r="B82" s="3" t="s">
        <v>5</v>
      </c>
      <c r="E82" s="22" t="s">
        <v>6</v>
      </c>
    </row>
  </sheetData>
  <sheetProtection password="CC71" sheet="1"/>
  <mergeCells count="113">
    <mergeCell ref="A1:J1"/>
    <mergeCell ref="A3:J3"/>
    <mergeCell ref="A6:J6"/>
    <mergeCell ref="A7:A10"/>
    <mergeCell ref="B7:B10"/>
    <mergeCell ref="F7:F10"/>
    <mergeCell ref="H7:H10"/>
    <mergeCell ref="I7:I10"/>
    <mergeCell ref="J7:J10"/>
    <mergeCell ref="A11:A14"/>
    <mergeCell ref="B11:B14"/>
    <mergeCell ref="F11:F14"/>
    <mergeCell ref="H11:H14"/>
    <mergeCell ref="I11:I14"/>
    <mergeCell ref="J11:J14"/>
    <mergeCell ref="A15:A18"/>
    <mergeCell ref="B15:B18"/>
    <mergeCell ref="F15:F18"/>
    <mergeCell ref="H15:H18"/>
    <mergeCell ref="I15:I18"/>
    <mergeCell ref="J15:J18"/>
    <mergeCell ref="A19:A22"/>
    <mergeCell ref="B19:B22"/>
    <mergeCell ref="F19:F22"/>
    <mergeCell ref="H19:H22"/>
    <mergeCell ref="I19:I22"/>
    <mergeCell ref="J19:J22"/>
    <mergeCell ref="A23:A26"/>
    <mergeCell ref="B23:B26"/>
    <mergeCell ref="F23:F26"/>
    <mergeCell ref="H23:H26"/>
    <mergeCell ref="I23:I26"/>
    <mergeCell ref="J23:J26"/>
    <mergeCell ref="A27:J27"/>
    <mergeCell ref="A28:A31"/>
    <mergeCell ref="B28:B31"/>
    <mergeCell ref="F28:F31"/>
    <mergeCell ref="H28:H31"/>
    <mergeCell ref="I28:I31"/>
    <mergeCell ref="J28:J31"/>
    <mergeCell ref="A32:A35"/>
    <mergeCell ref="B32:B35"/>
    <mergeCell ref="F32:F35"/>
    <mergeCell ref="H32:H35"/>
    <mergeCell ref="I32:I35"/>
    <mergeCell ref="J32:J35"/>
    <mergeCell ref="A36:A39"/>
    <mergeCell ref="B36:B39"/>
    <mergeCell ref="F36:F39"/>
    <mergeCell ref="H36:H39"/>
    <mergeCell ref="I36:I39"/>
    <mergeCell ref="J36:J39"/>
    <mergeCell ref="A40:A43"/>
    <mergeCell ref="B40:B43"/>
    <mergeCell ref="F40:F43"/>
    <mergeCell ref="H40:H43"/>
    <mergeCell ref="I40:I43"/>
    <mergeCell ref="J40:J43"/>
    <mergeCell ref="A44:A47"/>
    <mergeCell ref="B44:B47"/>
    <mergeCell ref="F44:F47"/>
    <mergeCell ref="H44:H47"/>
    <mergeCell ref="I44:I47"/>
    <mergeCell ref="J44:J47"/>
    <mergeCell ref="A48:A51"/>
    <mergeCell ref="B48:B51"/>
    <mergeCell ref="F48:F51"/>
    <mergeCell ref="H48:H51"/>
    <mergeCell ref="I48:I51"/>
    <mergeCell ref="J48:J51"/>
    <mergeCell ref="A52:A55"/>
    <mergeCell ref="B52:B55"/>
    <mergeCell ref="F52:F55"/>
    <mergeCell ref="H52:H55"/>
    <mergeCell ref="I52:I55"/>
    <mergeCell ref="J52:J55"/>
    <mergeCell ref="A56:J56"/>
    <mergeCell ref="A57:A60"/>
    <mergeCell ref="B57:B60"/>
    <mergeCell ref="F57:F60"/>
    <mergeCell ref="H57:H60"/>
    <mergeCell ref="I57:I60"/>
    <mergeCell ref="J57:J60"/>
    <mergeCell ref="A61:A64"/>
    <mergeCell ref="B61:B64"/>
    <mergeCell ref="F61:F64"/>
    <mergeCell ref="H61:H64"/>
    <mergeCell ref="I61:I64"/>
    <mergeCell ref="J61:J64"/>
    <mergeCell ref="A65:A68"/>
    <mergeCell ref="B65:B68"/>
    <mergeCell ref="F65:F68"/>
    <mergeCell ref="H65:H68"/>
    <mergeCell ref="I65:I68"/>
    <mergeCell ref="J65:J68"/>
    <mergeCell ref="A69:A72"/>
    <mergeCell ref="B69:B72"/>
    <mergeCell ref="F69:F72"/>
    <mergeCell ref="H69:H72"/>
    <mergeCell ref="I69:I72"/>
    <mergeCell ref="J69:J72"/>
    <mergeCell ref="A73:A76"/>
    <mergeCell ref="B73:B76"/>
    <mergeCell ref="F73:F76"/>
    <mergeCell ref="H73:H76"/>
    <mergeCell ref="I73:I76"/>
    <mergeCell ref="J73:J76"/>
    <mergeCell ref="A77:A80"/>
    <mergeCell ref="B77:B80"/>
    <mergeCell ref="F77:F80"/>
    <mergeCell ref="H77:H80"/>
    <mergeCell ref="I77:I80"/>
    <mergeCell ref="J77:J80"/>
  </mergeCells>
  <printOptions/>
  <pageMargins left="0.31496062992125984" right="0.11811023622047245" top="0.5511811023622047" bottom="0.5511811023622047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2"/>
  <sheetViews>
    <sheetView zoomScalePageLayoutView="0" workbookViewId="0" topLeftCell="A1">
      <selection activeCell="Q8" sqref="Q8"/>
    </sheetView>
  </sheetViews>
  <sheetFormatPr defaultColWidth="9.140625" defaultRowHeight="15"/>
  <cols>
    <col min="1" max="1" width="4.140625" style="0" customWidth="1"/>
    <col min="2" max="2" width="31.7109375" style="0" bestFit="1" customWidth="1"/>
    <col min="3" max="3" width="10.140625" style="0" hidden="1" customWidth="1"/>
    <col min="4" max="4" width="12.28125" style="0" hidden="1" customWidth="1"/>
    <col min="5" max="5" width="19.57421875" style="0" hidden="1" customWidth="1"/>
    <col min="6" max="6" width="19.28125" style="0" hidden="1" customWidth="1"/>
    <col min="7" max="7" width="13.421875" style="0" hidden="1" customWidth="1"/>
    <col min="8" max="12" width="6.57421875" style="0" customWidth="1"/>
    <col min="13" max="13" width="10.28125" style="0" customWidth="1"/>
    <col min="14" max="14" width="9.7109375" style="0" customWidth="1"/>
  </cols>
  <sheetData>
    <row r="1" spans="1:14" ht="20.25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3" spans="1:14" ht="15.75">
      <c r="A3" s="117" t="s">
        <v>161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6" ht="27.75" customHeight="1">
      <c r="A4" s="1"/>
      <c r="B4" s="21">
        <v>44742</v>
      </c>
      <c r="C4" s="1"/>
      <c r="D4" s="1"/>
      <c r="E4" s="1"/>
      <c r="F4" s="1"/>
    </row>
    <row r="5" spans="1:14" ht="15.75" customHeight="1">
      <c r="A5" s="118" t="s">
        <v>7</v>
      </c>
      <c r="B5" s="118" t="s">
        <v>147</v>
      </c>
      <c r="C5" s="43" t="s">
        <v>17</v>
      </c>
      <c r="D5" s="43" t="s">
        <v>18</v>
      </c>
      <c r="E5" s="2" t="s">
        <v>167</v>
      </c>
      <c r="F5" s="43" t="s">
        <v>19</v>
      </c>
      <c r="G5" s="43" t="s">
        <v>159</v>
      </c>
      <c r="H5" s="121" t="s">
        <v>173</v>
      </c>
      <c r="I5" s="122"/>
      <c r="J5" s="122"/>
      <c r="K5" s="122"/>
      <c r="L5" s="122"/>
      <c r="M5" s="120" t="s">
        <v>174</v>
      </c>
      <c r="N5" s="120" t="s">
        <v>1</v>
      </c>
    </row>
    <row r="6" spans="1:14" ht="15.75" customHeight="1">
      <c r="A6" s="119"/>
      <c r="B6" s="119"/>
      <c r="C6" s="44">
        <v>10</v>
      </c>
      <c r="D6" s="44">
        <v>10</v>
      </c>
      <c r="E6" s="45">
        <v>10</v>
      </c>
      <c r="F6" s="44">
        <v>10</v>
      </c>
      <c r="G6" s="44">
        <v>5</v>
      </c>
      <c r="H6" s="44">
        <v>1</v>
      </c>
      <c r="I6" s="44">
        <v>2</v>
      </c>
      <c r="J6" s="44">
        <v>3</v>
      </c>
      <c r="K6" s="44">
        <v>4</v>
      </c>
      <c r="L6" s="44">
        <v>5</v>
      </c>
      <c r="M6" s="120"/>
      <c r="N6" s="120"/>
    </row>
    <row r="7" spans="1:14" ht="31.5" customHeight="1">
      <c r="A7" s="5">
        <v>1</v>
      </c>
      <c r="B7" s="12" t="s">
        <v>56</v>
      </c>
      <c r="C7" s="5"/>
      <c r="D7" s="31"/>
      <c r="E7" s="8"/>
      <c r="F7" s="12"/>
      <c r="G7" s="12"/>
      <c r="H7" s="5">
        <v>34</v>
      </c>
      <c r="I7" s="5">
        <v>41</v>
      </c>
      <c r="J7" s="5">
        <v>37</v>
      </c>
      <c r="K7" s="5">
        <v>37</v>
      </c>
      <c r="L7" s="5">
        <v>40</v>
      </c>
      <c r="M7" s="35">
        <f aca="true" t="shared" si="0" ref="M7:M12">AVERAGE(H7:L7)</f>
        <v>37.8</v>
      </c>
      <c r="N7" s="5">
        <v>1</v>
      </c>
    </row>
    <row r="8" spans="1:14" ht="31.5" customHeight="1">
      <c r="A8" s="5">
        <v>2</v>
      </c>
      <c r="B8" s="14" t="s">
        <v>103</v>
      </c>
      <c r="C8" s="5"/>
      <c r="D8" s="30"/>
      <c r="E8" s="8"/>
      <c r="F8" s="12"/>
      <c r="G8" s="12"/>
      <c r="H8" s="5">
        <v>38</v>
      </c>
      <c r="I8" s="5">
        <v>36</v>
      </c>
      <c r="J8" s="5">
        <v>32</v>
      </c>
      <c r="K8" s="5">
        <v>37</v>
      </c>
      <c r="L8" s="5">
        <v>38</v>
      </c>
      <c r="M8" s="35">
        <f t="shared" si="0"/>
        <v>36.2</v>
      </c>
      <c r="N8" s="5">
        <v>2</v>
      </c>
    </row>
    <row r="9" spans="1:14" ht="31.5" customHeight="1">
      <c r="A9" s="5">
        <v>3</v>
      </c>
      <c r="B9" s="12" t="s">
        <v>79</v>
      </c>
      <c r="C9" s="5"/>
      <c r="D9" s="32"/>
      <c r="E9" s="8"/>
      <c r="F9" s="12"/>
      <c r="G9" s="12"/>
      <c r="H9" s="5">
        <v>31</v>
      </c>
      <c r="I9" s="5">
        <v>31</v>
      </c>
      <c r="J9" s="5">
        <v>29</v>
      </c>
      <c r="K9" s="5">
        <v>30</v>
      </c>
      <c r="L9" s="5">
        <v>41</v>
      </c>
      <c r="M9" s="35">
        <f t="shared" si="0"/>
        <v>32.4</v>
      </c>
      <c r="N9" s="5">
        <v>3</v>
      </c>
    </row>
    <row r="10" spans="1:14" ht="31.5" customHeight="1">
      <c r="A10" s="5">
        <v>4</v>
      </c>
      <c r="B10" s="12" t="s">
        <v>20</v>
      </c>
      <c r="C10" s="5"/>
      <c r="D10" s="30"/>
      <c r="E10" s="8"/>
      <c r="F10" s="12"/>
      <c r="G10" s="12"/>
      <c r="H10" s="5">
        <v>21</v>
      </c>
      <c r="I10" s="5">
        <v>26</v>
      </c>
      <c r="J10" s="5">
        <v>21</v>
      </c>
      <c r="K10" s="5">
        <v>27</v>
      </c>
      <c r="L10" s="5">
        <v>35</v>
      </c>
      <c r="M10" s="35">
        <f t="shared" si="0"/>
        <v>26</v>
      </c>
      <c r="N10" s="5">
        <v>4</v>
      </c>
    </row>
    <row r="11" spans="1:14" ht="31.5" customHeight="1">
      <c r="A11" s="5">
        <v>5</v>
      </c>
      <c r="B11" s="12" t="s">
        <v>120</v>
      </c>
      <c r="C11" s="5"/>
      <c r="D11" s="30"/>
      <c r="E11" s="8"/>
      <c r="F11" s="12"/>
      <c r="G11" s="12"/>
      <c r="H11" s="5">
        <v>27</v>
      </c>
      <c r="I11" s="5">
        <v>23</v>
      </c>
      <c r="J11" s="5">
        <v>24</v>
      </c>
      <c r="K11" s="5">
        <v>21</v>
      </c>
      <c r="L11" s="5">
        <v>35</v>
      </c>
      <c r="M11" s="35">
        <f t="shared" si="0"/>
        <v>26</v>
      </c>
      <c r="N11" s="5">
        <v>4</v>
      </c>
    </row>
    <row r="12" spans="1:14" ht="31.5" customHeight="1">
      <c r="A12" s="5">
        <v>6</v>
      </c>
      <c r="B12" s="12" t="s">
        <v>55</v>
      </c>
      <c r="C12" s="5"/>
      <c r="D12" s="30"/>
      <c r="E12" s="8"/>
      <c r="F12" s="12"/>
      <c r="G12" s="12"/>
      <c r="H12" s="5">
        <v>18</v>
      </c>
      <c r="I12" s="5">
        <v>21</v>
      </c>
      <c r="J12" s="5">
        <v>22</v>
      </c>
      <c r="K12" s="5">
        <v>16</v>
      </c>
      <c r="L12" s="5">
        <v>13</v>
      </c>
      <c r="M12" s="35">
        <f t="shared" si="0"/>
        <v>18</v>
      </c>
      <c r="N12" s="5">
        <v>5</v>
      </c>
    </row>
    <row r="14" ht="15.75" hidden="1">
      <c r="B14" s="46" t="s">
        <v>160</v>
      </c>
    </row>
    <row r="15" ht="15" hidden="1"/>
    <row r="16" ht="15" hidden="1">
      <c r="B16" t="s">
        <v>162</v>
      </c>
    </row>
    <row r="17" ht="15" hidden="1">
      <c r="B17" t="s">
        <v>163</v>
      </c>
    </row>
    <row r="18" ht="15" hidden="1">
      <c r="B18" t="s">
        <v>165</v>
      </c>
    </row>
    <row r="19" ht="15" hidden="1">
      <c r="B19" t="s">
        <v>166</v>
      </c>
    </row>
    <row r="20" ht="15" hidden="1">
      <c r="B20" t="s">
        <v>164</v>
      </c>
    </row>
    <row r="22" spans="2:13" ht="15.75">
      <c r="B22" s="3" t="s">
        <v>5</v>
      </c>
      <c r="E22" s="22" t="s">
        <v>6</v>
      </c>
      <c r="M22" s="22" t="s">
        <v>6</v>
      </c>
    </row>
  </sheetData>
  <sheetProtection password="CC53" sheet="1"/>
  <mergeCells count="7">
    <mergeCell ref="A1:N1"/>
    <mergeCell ref="A3:N3"/>
    <mergeCell ref="B5:B6"/>
    <mergeCell ref="A5:A6"/>
    <mergeCell ref="M5:M6"/>
    <mergeCell ref="N5:N6"/>
    <mergeCell ref="H5:L5"/>
  </mergeCells>
  <printOptions/>
  <pageMargins left="0.7874015748031497" right="0.1968503937007874" top="0.7086614173228347" bottom="0.15748031496062992" header="0.31496062992125984" footer="0.31496062992125984"/>
  <pageSetup fitToHeight="0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83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5.140625" style="0" customWidth="1"/>
    <col min="2" max="2" width="22.00390625" style="0" bestFit="1" customWidth="1"/>
    <col min="3" max="3" width="24.8515625" style="0" bestFit="1" customWidth="1"/>
    <col min="4" max="4" width="7.28125" style="0" hidden="1" customWidth="1"/>
    <col min="5" max="5" width="6.140625" style="0" hidden="1" customWidth="1"/>
    <col min="6" max="7" width="8.7109375" style="0" hidden="1" customWidth="1"/>
    <col min="8" max="8" width="10.28125" style="0" bestFit="1" customWidth="1"/>
    <col min="9" max="9" width="9.28125" style="0" bestFit="1" customWidth="1"/>
  </cols>
  <sheetData>
    <row r="1" spans="1:9" ht="17.25" customHeight="1">
      <c r="A1" s="123" t="s">
        <v>16</v>
      </c>
      <c r="B1" s="123"/>
      <c r="C1" s="123"/>
      <c r="D1" s="123"/>
      <c r="E1" s="123"/>
      <c r="F1" s="123"/>
      <c r="G1" s="123"/>
      <c r="H1" s="123"/>
      <c r="I1" s="123"/>
    </row>
    <row r="2" spans="1:9" ht="17.25" customHeight="1">
      <c r="A2" s="123" t="s">
        <v>196</v>
      </c>
      <c r="B2" s="123"/>
      <c r="C2" s="123"/>
      <c r="D2" s="123"/>
      <c r="E2" s="123"/>
      <c r="F2" s="123"/>
      <c r="G2" s="123"/>
      <c r="H2" s="123"/>
      <c r="I2" s="123"/>
    </row>
    <row r="3" spans="1:9" ht="17.25" customHeight="1">
      <c r="A3" s="123" t="s">
        <v>197</v>
      </c>
      <c r="B3" s="123"/>
      <c r="C3" s="123"/>
      <c r="D3" s="123"/>
      <c r="E3" s="123"/>
      <c r="F3" s="123"/>
      <c r="G3" s="123"/>
      <c r="H3" s="123"/>
      <c r="I3" s="123"/>
    </row>
    <row r="4" spans="1:9" ht="9" customHeight="1">
      <c r="A4" s="85"/>
      <c r="B4" s="85"/>
      <c r="C4" s="85"/>
      <c r="D4" s="85"/>
      <c r="E4" s="85"/>
      <c r="F4" s="85"/>
      <c r="G4" s="85"/>
      <c r="H4" s="85"/>
      <c r="I4" s="85"/>
    </row>
    <row r="5" spans="1:10" ht="18" customHeight="1">
      <c r="A5" s="124" t="s">
        <v>198</v>
      </c>
      <c r="B5" s="124"/>
      <c r="C5" s="124"/>
      <c r="D5" s="124"/>
      <c r="E5" s="124"/>
      <c r="F5" s="124"/>
      <c r="G5" s="124"/>
      <c r="H5" s="124"/>
      <c r="I5" s="124"/>
      <c r="J5" s="81"/>
    </row>
    <row r="6" spans="1:11" ht="24" customHeight="1">
      <c r="A6" s="128" t="s">
        <v>199</v>
      </c>
      <c r="B6" s="129"/>
      <c r="C6" s="129"/>
      <c r="D6" s="129"/>
      <c r="E6" s="129"/>
      <c r="F6" s="129"/>
      <c r="G6" s="129"/>
      <c r="H6" s="129"/>
      <c r="I6" s="129"/>
      <c r="J6" s="129"/>
      <c r="K6" s="81"/>
    </row>
    <row r="7" spans="1:10" ht="31.5">
      <c r="A7" s="83" t="s">
        <v>226</v>
      </c>
      <c r="B7" s="82" t="s">
        <v>200</v>
      </c>
      <c r="C7" s="82" t="s">
        <v>201</v>
      </c>
      <c r="D7" s="82" t="s">
        <v>202</v>
      </c>
      <c r="E7" s="82" t="s">
        <v>0</v>
      </c>
      <c r="F7" s="82" t="s">
        <v>224</v>
      </c>
      <c r="G7" s="82" t="s">
        <v>22</v>
      </c>
      <c r="H7" s="82" t="s">
        <v>14</v>
      </c>
      <c r="I7" s="82" t="s">
        <v>1</v>
      </c>
      <c r="J7" s="82" t="s">
        <v>203</v>
      </c>
    </row>
    <row r="8" spans="1:10" ht="15.75">
      <c r="A8" s="5">
        <v>1</v>
      </c>
      <c r="B8" s="12" t="s">
        <v>206</v>
      </c>
      <c r="C8" s="12" t="s">
        <v>192</v>
      </c>
      <c r="D8" s="12">
        <v>130</v>
      </c>
      <c r="E8" s="12">
        <v>2007</v>
      </c>
      <c r="F8" s="76">
        <v>0.4253356481481481</v>
      </c>
      <c r="G8" s="76">
        <v>0.45489583333333333</v>
      </c>
      <c r="H8" s="84">
        <f>G8-F8</f>
        <v>0.029560185185185217</v>
      </c>
      <c r="I8" s="5">
        <v>1</v>
      </c>
      <c r="J8" s="12"/>
    </row>
    <row r="9" spans="1:10" ht="15.75">
      <c r="A9" s="5">
        <v>2</v>
      </c>
      <c r="B9" s="12" t="s">
        <v>185</v>
      </c>
      <c r="C9" s="12" t="s">
        <v>195</v>
      </c>
      <c r="D9" s="12">
        <v>100</v>
      </c>
      <c r="E9" s="12">
        <v>2006</v>
      </c>
      <c r="F9" s="12"/>
      <c r="G9" s="12"/>
      <c r="H9" s="84">
        <v>0.030590277777777775</v>
      </c>
      <c r="I9" s="5">
        <v>2</v>
      </c>
      <c r="J9" s="12"/>
    </row>
    <row r="10" spans="1:10" ht="15.75">
      <c r="A10" s="5">
        <v>3</v>
      </c>
      <c r="B10" s="12" t="s">
        <v>204</v>
      </c>
      <c r="C10" s="12" t="s">
        <v>189</v>
      </c>
      <c r="D10" s="12">
        <v>138</v>
      </c>
      <c r="E10" s="12">
        <v>2007</v>
      </c>
      <c r="F10" s="12"/>
      <c r="G10" s="12"/>
      <c r="H10" s="84">
        <v>0.031215277777777783</v>
      </c>
      <c r="I10" s="5">
        <v>3</v>
      </c>
      <c r="J10" s="12"/>
    </row>
    <row r="11" spans="1:10" ht="15.75">
      <c r="A11" s="5">
        <v>4</v>
      </c>
      <c r="B11" s="12" t="s">
        <v>49</v>
      </c>
      <c r="C11" s="12" t="s">
        <v>189</v>
      </c>
      <c r="D11" s="12">
        <v>139</v>
      </c>
      <c r="E11" s="12">
        <v>2007</v>
      </c>
      <c r="F11" s="12"/>
      <c r="G11" s="12"/>
      <c r="H11" s="84">
        <v>0.03861111111111111</v>
      </c>
      <c r="I11" s="5">
        <v>4</v>
      </c>
      <c r="J11" s="12"/>
    </row>
    <row r="12" spans="1:10" ht="15.75">
      <c r="A12" s="5">
        <v>5</v>
      </c>
      <c r="B12" s="12" t="s">
        <v>188</v>
      </c>
      <c r="C12" s="12" t="s">
        <v>195</v>
      </c>
      <c r="D12" s="12">
        <v>101</v>
      </c>
      <c r="E12" s="12">
        <v>2006</v>
      </c>
      <c r="F12" s="76">
        <v>0.4199189814814815</v>
      </c>
      <c r="G12" s="76">
        <v>0.464212962962963</v>
      </c>
      <c r="H12" s="84">
        <f>G12-F12</f>
        <v>0.044293981481481504</v>
      </c>
      <c r="I12" s="5">
        <v>5</v>
      </c>
      <c r="J12" s="12"/>
    </row>
    <row r="13" spans="1:10" ht="15.75">
      <c r="A13" s="5">
        <v>6</v>
      </c>
      <c r="B13" s="12" t="s">
        <v>38</v>
      </c>
      <c r="C13" s="12" t="s">
        <v>21</v>
      </c>
      <c r="D13" s="12">
        <v>124</v>
      </c>
      <c r="E13" s="12">
        <v>2006</v>
      </c>
      <c r="F13" s="12"/>
      <c r="G13" s="12"/>
      <c r="H13" s="84">
        <v>0.04439814814814815</v>
      </c>
      <c r="I13" s="5">
        <v>6</v>
      </c>
      <c r="J13" s="12"/>
    </row>
    <row r="14" spans="1:10" ht="15.75">
      <c r="A14" s="5">
        <v>7</v>
      </c>
      <c r="B14" s="12" t="s">
        <v>205</v>
      </c>
      <c r="C14" s="12" t="s">
        <v>192</v>
      </c>
      <c r="D14" s="12">
        <v>131</v>
      </c>
      <c r="E14" s="12">
        <v>2007</v>
      </c>
      <c r="F14" s="76">
        <v>0.41701388888888885</v>
      </c>
      <c r="G14" s="76">
        <v>0.46305555555555555</v>
      </c>
      <c r="H14" s="84">
        <f>G14-F14</f>
        <v>0.0460416666666667</v>
      </c>
      <c r="I14" s="5">
        <v>7</v>
      </c>
      <c r="J14" s="12"/>
    </row>
    <row r="15" spans="1:10" ht="26.25" customHeight="1">
      <c r="A15" s="125" t="s">
        <v>207</v>
      </c>
      <c r="B15" s="126"/>
      <c r="C15" s="126"/>
      <c r="D15" s="126"/>
      <c r="E15" s="126"/>
      <c r="F15" s="126"/>
      <c r="G15" s="126"/>
      <c r="H15" s="126"/>
      <c r="I15" s="126"/>
      <c r="J15" s="127"/>
    </row>
    <row r="16" spans="1:10" ht="31.5">
      <c r="A16" s="83" t="s">
        <v>226</v>
      </c>
      <c r="B16" s="82" t="s">
        <v>200</v>
      </c>
      <c r="C16" s="82" t="s">
        <v>201</v>
      </c>
      <c r="D16" s="82" t="s">
        <v>202</v>
      </c>
      <c r="E16" s="82" t="s">
        <v>0</v>
      </c>
      <c r="F16" s="82" t="s">
        <v>224</v>
      </c>
      <c r="G16" s="82" t="s">
        <v>22</v>
      </c>
      <c r="H16" s="82" t="s">
        <v>14</v>
      </c>
      <c r="I16" s="82" t="s">
        <v>1</v>
      </c>
      <c r="J16" s="82" t="s">
        <v>203</v>
      </c>
    </row>
    <row r="17" spans="1:10" ht="15.75">
      <c r="A17" s="5">
        <v>1</v>
      </c>
      <c r="B17" s="12" t="s">
        <v>182</v>
      </c>
      <c r="C17" s="12" t="s">
        <v>194</v>
      </c>
      <c r="D17" s="12">
        <v>107</v>
      </c>
      <c r="E17" s="12">
        <v>2009</v>
      </c>
      <c r="F17" s="76">
        <v>0.4198726851851852</v>
      </c>
      <c r="G17" s="76">
        <v>0.4334027777777778</v>
      </c>
      <c r="H17" s="84">
        <f>G17-F17</f>
        <v>0.01353009259259258</v>
      </c>
      <c r="I17" s="5">
        <v>1</v>
      </c>
      <c r="J17" s="15"/>
    </row>
    <row r="18" spans="1:10" ht="15.75">
      <c r="A18" s="5">
        <v>2</v>
      </c>
      <c r="B18" s="12" t="s">
        <v>186</v>
      </c>
      <c r="C18" s="12" t="s">
        <v>195</v>
      </c>
      <c r="D18" s="12">
        <v>102</v>
      </c>
      <c r="E18" s="12">
        <v>2009</v>
      </c>
      <c r="F18" s="76">
        <v>0.4308796296296296</v>
      </c>
      <c r="G18" s="76">
        <v>0.4522337962962963</v>
      </c>
      <c r="H18" s="84">
        <f>G18-F18</f>
        <v>0.021354166666666674</v>
      </c>
      <c r="I18" s="5">
        <v>2</v>
      </c>
      <c r="J18" s="15"/>
    </row>
    <row r="19" spans="1:10" ht="15.75">
      <c r="A19" s="5">
        <v>3</v>
      </c>
      <c r="B19" s="12" t="s">
        <v>181</v>
      </c>
      <c r="C19" s="12" t="s">
        <v>194</v>
      </c>
      <c r="D19" s="12">
        <v>106</v>
      </c>
      <c r="E19" s="12">
        <v>2009</v>
      </c>
      <c r="F19" s="76">
        <v>0.42258101851851854</v>
      </c>
      <c r="G19" s="76">
        <v>0.44472222222222224</v>
      </c>
      <c r="H19" s="84">
        <f>G19-F19</f>
        <v>0.022141203703703705</v>
      </c>
      <c r="I19" s="5">
        <v>3</v>
      </c>
      <c r="J19" s="15"/>
    </row>
    <row r="20" spans="1:10" ht="15.75">
      <c r="A20" s="5">
        <v>4</v>
      </c>
      <c r="B20" s="12" t="s">
        <v>158</v>
      </c>
      <c r="C20" s="12" t="s">
        <v>190</v>
      </c>
      <c r="D20" s="12">
        <v>110</v>
      </c>
      <c r="E20" s="12">
        <v>2008</v>
      </c>
      <c r="F20" s="76">
        <v>0.4322916666666667</v>
      </c>
      <c r="G20" s="76">
        <v>0.45787037037037037</v>
      </c>
      <c r="H20" s="84">
        <f>G20-F20</f>
        <v>0.025578703703703687</v>
      </c>
      <c r="I20" s="5">
        <v>4</v>
      </c>
      <c r="J20" s="15"/>
    </row>
    <row r="21" spans="1:10" ht="15.75">
      <c r="A21" s="5">
        <v>5</v>
      </c>
      <c r="B21" s="12" t="s">
        <v>74</v>
      </c>
      <c r="C21" s="12" t="s">
        <v>190</v>
      </c>
      <c r="D21" s="12">
        <v>111</v>
      </c>
      <c r="E21" s="12">
        <v>2009</v>
      </c>
      <c r="F21" s="76">
        <v>0.4281712962962963</v>
      </c>
      <c r="G21" s="76">
        <v>0.4578009259259259</v>
      </c>
      <c r="H21" s="84">
        <f>G21-F21</f>
        <v>0.029629629629629617</v>
      </c>
      <c r="I21" s="5">
        <v>5</v>
      </c>
      <c r="J21" s="15"/>
    </row>
    <row r="22" spans="1:10" ht="15.75">
      <c r="A22" s="5">
        <v>6</v>
      </c>
      <c r="B22" s="12" t="s">
        <v>83</v>
      </c>
      <c r="C22" s="12" t="s">
        <v>191</v>
      </c>
      <c r="D22" s="12">
        <v>149</v>
      </c>
      <c r="E22" s="12">
        <v>2009</v>
      </c>
      <c r="F22" s="12"/>
      <c r="G22" s="12"/>
      <c r="H22" s="84">
        <v>0.0305787037037037</v>
      </c>
      <c r="I22" s="5">
        <v>6</v>
      </c>
      <c r="J22" s="12"/>
    </row>
    <row r="23" spans="1:10" ht="15.75">
      <c r="A23" s="5">
        <v>7</v>
      </c>
      <c r="B23" s="12" t="s">
        <v>208</v>
      </c>
      <c r="C23" s="12" t="s">
        <v>192</v>
      </c>
      <c r="D23" s="12">
        <v>132</v>
      </c>
      <c r="E23" s="12">
        <v>2009</v>
      </c>
      <c r="F23" s="12"/>
      <c r="G23" s="12"/>
      <c r="H23" s="84">
        <v>0.03149305555555556</v>
      </c>
      <c r="I23" s="5">
        <v>7</v>
      </c>
      <c r="J23" s="12"/>
    </row>
    <row r="24" spans="1:10" ht="15.75">
      <c r="A24" s="5">
        <v>8</v>
      </c>
      <c r="B24" s="12" t="s">
        <v>81</v>
      </c>
      <c r="C24" s="12" t="s">
        <v>191</v>
      </c>
      <c r="D24" s="12">
        <v>148</v>
      </c>
      <c r="E24" s="12">
        <v>2009</v>
      </c>
      <c r="F24" s="12"/>
      <c r="G24" s="12"/>
      <c r="H24" s="84">
        <v>0.03726851851851851</v>
      </c>
      <c r="I24" s="5">
        <v>8</v>
      </c>
      <c r="J24" s="12"/>
    </row>
    <row r="25" spans="1:10" ht="15.75">
      <c r="A25" s="5">
        <v>9</v>
      </c>
      <c r="B25" s="12" t="s">
        <v>187</v>
      </c>
      <c r="C25" s="12" t="s">
        <v>195</v>
      </c>
      <c r="D25" s="12">
        <v>103</v>
      </c>
      <c r="E25" s="12">
        <v>2009</v>
      </c>
      <c r="F25" s="76">
        <v>0.4170601851851852</v>
      </c>
      <c r="G25" s="76">
        <v>0.45516203703703706</v>
      </c>
      <c r="H25" s="84">
        <f>G25-F25</f>
        <v>0.03810185185185189</v>
      </c>
      <c r="I25" s="5">
        <v>9</v>
      </c>
      <c r="J25" s="15"/>
    </row>
    <row r="26" spans="1:10" ht="15.75">
      <c r="A26" s="5">
        <v>10</v>
      </c>
      <c r="B26" s="12" t="s">
        <v>71</v>
      </c>
      <c r="C26" s="12" t="s">
        <v>190</v>
      </c>
      <c r="D26" s="12">
        <v>112</v>
      </c>
      <c r="E26" s="12">
        <v>2009</v>
      </c>
      <c r="F26" s="76">
        <v>0.4184259259259259</v>
      </c>
      <c r="G26" s="76">
        <v>0.4579166666666667</v>
      </c>
      <c r="H26" s="84">
        <f>G26-F26</f>
        <v>0.03949074074074077</v>
      </c>
      <c r="I26" s="5">
        <v>10</v>
      </c>
      <c r="J26" s="15"/>
    </row>
    <row r="27" spans="1:10" ht="15.75">
      <c r="A27" s="5">
        <v>11</v>
      </c>
      <c r="B27" s="12" t="s">
        <v>89</v>
      </c>
      <c r="C27" s="12" t="s">
        <v>191</v>
      </c>
      <c r="D27" s="12">
        <v>150</v>
      </c>
      <c r="E27" s="12">
        <v>2009</v>
      </c>
      <c r="F27" s="12"/>
      <c r="G27" s="12"/>
      <c r="H27" s="84">
        <v>0.04144675925925926</v>
      </c>
      <c r="I27" s="5">
        <v>11</v>
      </c>
      <c r="J27" s="12"/>
    </row>
    <row r="28" spans="1:10" ht="15.75">
      <c r="A28" s="5">
        <v>12</v>
      </c>
      <c r="B28" s="12" t="s">
        <v>209</v>
      </c>
      <c r="C28" s="12" t="s">
        <v>191</v>
      </c>
      <c r="D28" s="12">
        <v>152</v>
      </c>
      <c r="E28" s="12">
        <v>2009</v>
      </c>
      <c r="F28" s="12"/>
      <c r="G28" s="12"/>
      <c r="H28" s="84">
        <v>0.04197916666666667</v>
      </c>
      <c r="I28" s="5">
        <v>12</v>
      </c>
      <c r="J28" s="12"/>
    </row>
    <row r="29" spans="1:10" ht="15.75">
      <c r="A29" s="5">
        <v>13</v>
      </c>
      <c r="B29" s="12" t="s">
        <v>90</v>
      </c>
      <c r="C29" s="12" t="s">
        <v>191</v>
      </c>
      <c r="D29" s="12">
        <v>151</v>
      </c>
      <c r="E29" s="12">
        <v>2009</v>
      </c>
      <c r="F29" s="76">
        <v>0.426724537037037</v>
      </c>
      <c r="G29" s="76">
        <v>0.4577199074074074</v>
      </c>
      <c r="H29" s="84">
        <f>G29-F29</f>
        <v>0.030995370370370423</v>
      </c>
      <c r="I29" s="5" t="s">
        <v>228</v>
      </c>
      <c r="J29" s="12" t="s">
        <v>227</v>
      </c>
    </row>
    <row r="30" spans="1:10" ht="24" customHeight="1">
      <c r="A30" s="125" t="s">
        <v>210</v>
      </c>
      <c r="B30" s="126"/>
      <c r="C30" s="126"/>
      <c r="D30" s="126"/>
      <c r="E30" s="126"/>
      <c r="F30" s="126"/>
      <c r="G30" s="126"/>
      <c r="H30" s="126"/>
      <c r="I30" s="126"/>
      <c r="J30" s="127"/>
    </row>
    <row r="31" spans="1:10" ht="31.5">
      <c r="A31" s="83" t="s">
        <v>226</v>
      </c>
      <c r="B31" s="82" t="s">
        <v>200</v>
      </c>
      <c r="C31" s="82" t="s">
        <v>201</v>
      </c>
      <c r="D31" s="82" t="s">
        <v>202</v>
      </c>
      <c r="E31" s="82" t="s">
        <v>0</v>
      </c>
      <c r="F31" s="82" t="s">
        <v>224</v>
      </c>
      <c r="G31" s="82" t="s">
        <v>22</v>
      </c>
      <c r="H31" s="82" t="s">
        <v>14</v>
      </c>
      <c r="I31" s="82" t="s">
        <v>1</v>
      </c>
      <c r="J31" s="82" t="s">
        <v>203</v>
      </c>
    </row>
    <row r="32" spans="1:10" ht="15.75">
      <c r="A32" s="5">
        <v>1</v>
      </c>
      <c r="B32" s="12" t="s">
        <v>99</v>
      </c>
      <c r="C32" s="12" t="s">
        <v>192</v>
      </c>
      <c r="D32" s="12">
        <v>134</v>
      </c>
      <c r="E32" s="12">
        <v>2006</v>
      </c>
      <c r="F32" s="12"/>
      <c r="G32" s="12"/>
      <c r="H32" s="84">
        <v>0.03923611111111111</v>
      </c>
      <c r="I32" s="5">
        <v>1</v>
      </c>
      <c r="J32" s="12"/>
    </row>
    <row r="33" spans="1:10" ht="15.75">
      <c r="A33" s="5">
        <v>2</v>
      </c>
      <c r="B33" s="12" t="s">
        <v>78</v>
      </c>
      <c r="C33" s="12" t="s">
        <v>190</v>
      </c>
      <c r="D33" s="12">
        <v>114</v>
      </c>
      <c r="E33" s="12">
        <v>2007</v>
      </c>
      <c r="F33" s="12"/>
      <c r="G33" s="12"/>
      <c r="H33" s="84">
        <v>0.05260416666666667</v>
      </c>
      <c r="I33" s="5">
        <v>2</v>
      </c>
      <c r="J33" s="12"/>
    </row>
    <row r="34" spans="1:10" ht="15.75">
      <c r="A34" s="5">
        <v>3</v>
      </c>
      <c r="B34" s="12" t="s">
        <v>45</v>
      </c>
      <c r="C34" s="12" t="s">
        <v>21</v>
      </c>
      <c r="D34" s="12">
        <v>126</v>
      </c>
      <c r="E34" s="12">
        <v>2007</v>
      </c>
      <c r="F34" s="12"/>
      <c r="G34" s="12"/>
      <c r="H34" s="84">
        <v>0.0453587962962963</v>
      </c>
      <c r="I34" s="5" t="s">
        <v>228</v>
      </c>
      <c r="J34" s="12" t="s">
        <v>223</v>
      </c>
    </row>
    <row r="35" spans="1:10" ht="22.5" customHeight="1">
      <c r="A35" s="125" t="s">
        <v>211</v>
      </c>
      <c r="B35" s="126"/>
      <c r="C35" s="126"/>
      <c r="D35" s="126"/>
      <c r="E35" s="126"/>
      <c r="F35" s="126"/>
      <c r="G35" s="126"/>
      <c r="H35" s="126"/>
      <c r="I35" s="126"/>
      <c r="J35" s="127"/>
    </row>
    <row r="36" spans="1:10" ht="31.5">
      <c r="A36" s="83" t="s">
        <v>226</v>
      </c>
      <c r="B36" s="82" t="s">
        <v>200</v>
      </c>
      <c r="C36" s="82" t="s">
        <v>201</v>
      </c>
      <c r="D36" s="82" t="s">
        <v>202</v>
      </c>
      <c r="E36" s="82" t="s">
        <v>0</v>
      </c>
      <c r="F36" s="82" t="s">
        <v>224</v>
      </c>
      <c r="G36" s="82" t="s">
        <v>22</v>
      </c>
      <c r="H36" s="82" t="s">
        <v>14</v>
      </c>
      <c r="I36" s="82" t="s">
        <v>1</v>
      </c>
      <c r="J36" s="82" t="s">
        <v>203</v>
      </c>
    </row>
    <row r="37" spans="1:10" ht="15.75">
      <c r="A37" s="5">
        <v>1</v>
      </c>
      <c r="B37" s="12" t="s">
        <v>212</v>
      </c>
      <c r="C37" s="12" t="s">
        <v>194</v>
      </c>
      <c r="D37" s="12">
        <v>105</v>
      </c>
      <c r="E37" s="12">
        <v>2005</v>
      </c>
      <c r="F37" s="76">
        <v>0.4212615740740741</v>
      </c>
      <c r="G37" s="76">
        <v>0.45153935185185184</v>
      </c>
      <c r="H37" s="84">
        <f>G37-F37</f>
        <v>0.030277777777777737</v>
      </c>
      <c r="I37" s="5">
        <v>1</v>
      </c>
      <c r="J37" s="12"/>
    </row>
    <row r="38" spans="1:10" ht="15.75">
      <c r="A38" s="5">
        <v>2</v>
      </c>
      <c r="B38" s="12" t="s">
        <v>2</v>
      </c>
      <c r="C38" s="12" t="s">
        <v>192</v>
      </c>
      <c r="D38" s="12">
        <v>128</v>
      </c>
      <c r="E38" s="12">
        <v>2004</v>
      </c>
      <c r="F38" s="76">
        <v>0.4184375</v>
      </c>
      <c r="G38" s="76">
        <v>0.46557870370370374</v>
      </c>
      <c r="H38" s="84">
        <f>G38-F38</f>
        <v>0.04714120370370373</v>
      </c>
      <c r="I38" s="5">
        <v>2</v>
      </c>
      <c r="J38" s="12"/>
    </row>
    <row r="39" spans="1:10" ht="15.75">
      <c r="A39" s="5">
        <v>3</v>
      </c>
      <c r="B39" s="12" t="s">
        <v>3</v>
      </c>
      <c r="C39" s="12" t="s">
        <v>189</v>
      </c>
      <c r="D39" s="12">
        <v>137</v>
      </c>
      <c r="E39" s="12">
        <v>2004</v>
      </c>
      <c r="F39" s="12"/>
      <c r="G39" s="12"/>
      <c r="H39" s="84">
        <v>0.047233796296296295</v>
      </c>
      <c r="I39" s="35">
        <v>3</v>
      </c>
      <c r="J39" s="18"/>
    </row>
    <row r="40" spans="1:10" ht="15.75">
      <c r="A40" s="5">
        <v>4</v>
      </c>
      <c r="B40" s="12" t="s">
        <v>95</v>
      </c>
      <c r="C40" s="12" t="s">
        <v>191</v>
      </c>
      <c r="D40" s="12">
        <v>147</v>
      </c>
      <c r="E40" s="12">
        <v>2004</v>
      </c>
      <c r="F40" s="76">
        <v>0.4198611111111111</v>
      </c>
      <c r="G40" s="76">
        <v>0.4958912037037037</v>
      </c>
      <c r="H40" s="84">
        <f>G40-F40</f>
        <v>0.07603009259259264</v>
      </c>
      <c r="I40" s="5" t="s">
        <v>228</v>
      </c>
      <c r="J40" s="12" t="s">
        <v>225</v>
      </c>
    </row>
    <row r="41" spans="1:10" ht="26.25" customHeight="1">
      <c r="A41" s="125" t="s">
        <v>213</v>
      </c>
      <c r="B41" s="126"/>
      <c r="C41" s="126"/>
      <c r="D41" s="126"/>
      <c r="E41" s="126"/>
      <c r="F41" s="126"/>
      <c r="G41" s="126"/>
      <c r="H41" s="126"/>
      <c r="I41" s="126"/>
      <c r="J41" s="127"/>
    </row>
    <row r="42" spans="1:10" ht="31.5">
      <c r="A42" s="83" t="s">
        <v>226</v>
      </c>
      <c r="B42" s="82" t="s">
        <v>200</v>
      </c>
      <c r="C42" s="82" t="s">
        <v>201</v>
      </c>
      <c r="D42" s="82" t="s">
        <v>202</v>
      </c>
      <c r="E42" s="82" t="s">
        <v>0</v>
      </c>
      <c r="F42" s="82" t="s">
        <v>224</v>
      </c>
      <c r="G42" s="82" t="s">
        <v>22</v>
      </c>
      <c r="H42" s="82" t="s">
        <v>14</v>
      </c>
      <c r="I42" s="82" t="s">
        <v>1</v>
      </c>
      <c r="J42" s="82" t="s">
        <v>203</v>
      </c>
    </row>
    <row r="43" spans="1:10" ht="15.75">
      <c r="A43" s="5">
        <v>1</v>
      </c>
      <c r="B43" s="12" t="s">
        <v>214</v>
      </c>
      <c r="C43" s="12" t="s">
        <v>189</v>
      </c>
      <c r="D43" s="12">
        <v>140</v>
      </c>
      <c r="E43" s="12">
        <v>2010</v>
      </c>
      <c r="F43" s="12"/>
      <c r="G43" s="12"/>
      <c r="H43" s="84">
        <v>0.014363425925925925</v>
      </c>
      <c r="I43" s="5">
        <v>1</v>
      </c>
      <c r="J43" s="12"/>
    </row>
    <row r="44" spans="1:10" ht="15.75">
      <c r="A44" s="5">
        <v>2</v>
      </c>
      <c r="B44" s="12" t="s">
        <v>184</v>
      </c>
      <c r="C44" s="12" t="s">
        <v>194</v>
      </c>
      <c r="D44" s="12">
        <v>108</v>
      </c>
      <c r="E44" s="12">
        <v>2011</v>
      </c>
      <c r="F44" s="12"/>
      <c r="G44" s="12"/>
      <c r="H44" s="84">
        <v>0.01912037037037037</v>
      </c>
      <c r="I44" s="5">
        <v>2</v>
      </c>
      <c r="J44" s="12"/>
    </row>
    <row r="45" spans="1:10" s="81" customFormat="1" ht="15.75">
      <c r="A45" s="5">
        <v>3</v>
      </c>
      <c r="B45" s="12" t="s">
        <v>92</v>
      </c>
      <c r="C45" s="12" t="s">
        <v>191</v>
      </c>
      <c r="D45" s="12">
        <v>153</v>
      </c>
      <c r="E45" s="12">
        <v>2010</v>
      </c>
      <c r="F45" s="12"/>
      <c r="G45" s="12"/>
      <c r="H45" s="84">
        <v>0.020520833333333332</v>
      </c>
      <c r="I45" s="5">
        <v>3</v>
      </c>
      <c r="J45" s="12"/>
    </row>
    <row r="46" spans="1:10" ht="15.75">
      <c r="A46" s="5">
        <v>4</v>
      </c>
      <c r="B46" s="12" t="s">
        <v>145</v>
      </c>
      <c r="C46" s="12" t="s">
        <v>193</v>
      </c>
      <c r="D46" s="12">
        <v>119</v>
      </c>
      <c r="E46" s="12">
        <v>2010</v>
      </c>
      <c r="F46" s="76">
        <v>0.4198263888888889</v>
      </c>
      <c r="G46" s="76">
        <v>0.44462962962962965</v>
      </c>
      <c r="H46" s="84">
        <f>G46-F46</f>
        <v>0.02480324074074075</v>
      </c>
      <c r="I46" s="5">
        <v>4</v>
      </c>
      <c r="J46" s="12"/>
    </row>
    <row r="47" spans="1:10" ht="15.75">
      <c r="A47" s="5">
        <v>5</v>
      </c>
      <c r="B47" s="12" t="s">
        <v>87</v>
      </c>
      <c r="C47" s="12" t="s">
        <v>191</v>
      </c>
      <c r="D47" s="12">
        <v>154</v>
      </c>
      <c r="E47" s="12">
        <v>2011</v>
      </c>
      <c r="F47" s="12"/>
      <c r="G47" s="12"/>
      <c r="H47" s="84">
        <v>0.024861111111111108</v>
      </c>
      <c r="I47" s="5">
        <v>5</v>
      </c>
      <c r="J47" s="12"/>
    </row>
    <row r="48" spans="1:10" ht="15.75">
      <c r="A48" s="5">
        <v>6</v>
      </c>
      <c r="B48" s="12" t="s">
        <v>72</v>
      </c>
      <c r="C48" s="12" t="s">
        <v>190</v>
      </c>
      <c r="D48" s="12">
        <v>113</v>
      </c>
      <c r="E48" s="12">
        <v>2011</v>
      </c>
      <c r="F48" s="12"/>
      <c r="G48" s="12"/>
      <c r="H48" s="84">
        <v>0.026435185185185187</v>
      </c>
      <c r="I48" s="5">
        <v>6</v>
      </c>
      <c r="J48" s="12"/>
    </row>
    <row r="49" spans="1:10" ht="24.75" customHeight="1">
      <c r="A49" s="125" t="s">
        <v>215</v>
      </c>
      <c r="B49" s="126"/>
      <c r="C49" s="126"/>
      <c r="D49" s="126"/>
      <c r="E49" s="126"/>
      <c r="F49" s="126"/>
      <c r="G49" s="126"/>
      <c r="H49" s="126"/>
      <c r="I49" s="126"/>
      <c r="J49" s="127"/>
    </row>
    <row r="50" spans="1:10" ht="31.5">
      <c r="A50" s="83" t="s">
        <v>226</v>
      </c>
      <c r="B50" s="82" t="s">
        <v>200</v>
      </c>
      <c r="C50" s="82" t="s">
        <v>201</v>
      </c>
      <c r="D50" s="82" t="s">
        <v>202</v>
      </c>
      <c r="E50" s="82" t="s">
        <v>0</v>
      </c>
      <c r="F50" s="82" t="s">
        <v>224</v>
      </c>
      <c r="G50" s="82" t="s">
        <v>22</v>
      </c>
      <c r="H50" s="82" t="s">
        <v>14</v>
      </c>
      <c r="I50" s="82" t="s">
        <v>1</v>
      </c>
      <c r="J50" s="82" t="s">
        <v>203</v>
      </c>
    </row>
    <row r="51" spans="1:10" ht="15.75">
      <c r="A51" s="35">
        <v>1</v>
      </c>
      <c r="B51" s="68" t="s">
        <v>97</v>
      </c>
      <c r="C51" s="68" t="s">
        <v>192</v>
      </c>
      <c r="D51" s="68">
        <v>136</v>
      </c>
      <c r="E51" s="68">
        <v>2010</v>
      </c>
      <c r="F51" s="84">
        <v>0.4282060185185185</v>
      </c>
      <c r="G51" s="84">
        <v>0.4453935185185185</v>
      </c>
      <c r="H51" s="84">
        <f>G51-F51</f>
        <v>0.017187499999999967</v>
      </c>
      <c r="I51" s="35">
        <v>1</v>
      </c>
      <c r="J51" s="15"/>
    </row>
    <row r="52" spans="1:10" ht="15.75">
      <c r="A52" s="35">
        <v>2</v>
      </c>
      <c r="B52" s="68" t="s">
        <v>183</v>
      </c>
      <c r="C52" s="68" t="s">
        <v>194</v>
      </c>
      <c r="D52" s="68">
        <v>109</v>
      </c>
      <c r="E52" s="68">
        <v>2010</v>
      </c>
      <c r="F52" s="68"/>
      <c r="G52" s="68"/>
      <c r="H52" s="84">
        <v>0.020416666666666666</v>
      </c>
      <c r="I52" s="35">
        <v>2</v>
      </c>
      <c r="J52" s="12"/>
    </row>
    <row r="53" spans="1:10" ht="15.75">
      <c r="A53" s="35">
        <v>3</v>
      </c>
      <c r="B53" s="68" t="s">
        <v>85</v>
      </c>
      <c r="C53" s="68" t="s">
        <v>191</v>
      </c>
      <c r="D53" s="68">
        <v>158</v>
      </c>
      <c r="E53" s="68">
        <v>2010</v>
      </c>
      <c r="F53" s="68"/>
      <c r="G53" s="68"/>
      <c r="H53" s="84">
        <v>0.02111111111111111</v>
      </c>
      <c r="I53" s="35">
        <v>3</v>
      </c>
      <c r="J53" s="12"/>
    </row>
    <row r="54" spans="1:10" ht="15.75">
      <c r="A54" s="35">
        <v>4</v>
      </c>
      <c r="B54" s="68" t="s">
        <v>93</v>
      </c>
      <c r="C54" s="68" t="s">
        <v>191</v>
      </c>
      <c r="D54" s="68">
        <v>161</v>
      </c>
      <c r="E54" s="68">
        <v>2011</v>
      </c>
      <c r="F54" s="84">
        <v>0.4295949074074074</v>
      </c>
      <c r="G54" s="84">
        <v>0.4522106481481481</v>
      </c>
      <c r="H54" s="84">
        <f>G54-F54</f>
        <v>0.022615740740740686</v>
      </c>
      <c r="I54" s="35">
        <v>4</v>
      </c>
      <c r="J54" s="15"/>
    </row>
    <row r="55" spans="1:10" ht="15.75">
      <c r="A55" s="35">
        <v>5</v>
      </c>
      <c r="B55" s="68" t="s">
        <v>36</v>
      </c>
      <c r="C55" s="68" t="s">
        <v>189</v>
      </c>
      <c r="D55" s="68">
        <v>144</v>
      </c>
      <c r="E55" s="68">
        <v>2011</v>
      </c>
      <c r="F55" s="68"/>
      <c r="G55" s="68"/>
      <c r="H55" s="84">
        <v>0.024745370370370372</v>
      </c>
      <c r="I55" s="35">
        <v>5</v>
      </c>
      <c r="J55" s="12"/>
    </row>
    <row r="56" spans="1:10" ht="15.75">
      <c r="A56" s="35">
        <v>6</v>
      </c>
      <c r="B56" s="68" t="s">
        <v>84</v>
      </c>
      <c r="C56" s="68" t="s">
        <v>191</v>
      </c>
      <c r="D56" s="68">
        <v>160</v>
      </c>
      <c r="E56" s="68">
        <v>2011</v>
      </c>
      <c r="F56" s="84">
        <v>0.4267592592592593</v>
      </c>
      <c r="G56" s="84">
        <v>0.4524652777777778</v>
      </c>
      <c r="H56" s="84">
        <f>G56-F56</f>
        <v>0.025706018518518503</v>
      </c>
      <c r="I56" s="35">
        <v>6</v>
      </c>
      <c r="J56" s="15"/>
    </row>
    <row r="57" spans="1:14" ht="15.75">
      <c r="A57" s="35">
        <v>7</v>
      </c>
      <c r="B57" s="68" t="s">
        <v>52</v>
      </c>
      <c r="C57" s="68" t="s">
        <v>189</v>
      </c>
      <c r="D57" s="68">
        <v>145</v>
      </c>
      <c r="E57" s="68">
        <v>2011</v>
      </c>
      <c r="F57" s="68"/>
      <c r="G57" s="68"/>
      <c r="H57" s="84">
        <v>0.02804398148148148</v>
      </c>
      <c r="I57" s="35">
        <v>7</v>
      </c>
      <c r="J57" s="12"/>
      <c r="N57" t="s">
        <v>106</v>
      </c>
    </row>
    <row r="58" spans="1:10" ht="15.75">
      <c r="A58" s="35">
        <v>8</v>
      </c>
      <c r="B58" s="68" t="s">
        <v>86</v>
      </c>
      <c r="C58" s="68" t="s">
        <v>191</v>
      </c>
      <c r="D58" s="68">
        <v>159</v>
      </c>
      <c r="E58" s="68">
        <v>2010</v>
      </c>
      <c r="F58" s="84">
        <v>0.4169907407407407</v>
      </c>
      <c r="G58" s="84">
        <v>0.4486689814814815</v>
      </c>
      <c r="H58" s="84">
        <f>G58-F58</f>
        <v>0.03167824074074077</v>
      </c>
      <c r="I58" s="35">
        <v>8</v>
      </c>
      <c r="J58" s="15"/>
    </row>
    <row r="59" spans="1:10" ht="15.75">
      <c r="A59" s="35">
        <v>9</v>
      </c>
      <c r="B59" s="68" t="s">
        <v>77</v>
      </c>
      <c r="C59" s="68" t="s">
        <v>190</v>
      </c>
      <c r="D59" s="68">
        <v>118</v>
      </c>
      <c r="E59" s="68">
        <v>2011</v>
      </c>
      <c r="F59" s="68"/>
      <c r="G59" s="68"/>
      <c r="H59" s="84">
        <v>0.03214120370370371</v>
      </c>
      <c r="I59" s="35">
        <v>9</v>
      </c>
      <c r="J59" s="12"/>
    </row>
    <row r="60" spans="1:10" ht="15.75">
      <c r="A60" s="35">
        <v>10</v>
      </c>
      <c r="B60" s="68" t="s">
        <v>216</v>
      </c>
      <c r="C60" s="68" t="s">
        <v>189</v>
      </c>
      <c r="D60" s="68">
        <v>146</v>
      </c>
      <c r="E60" s="68">
        <v>2011</v>
      </c>
      <c r="F60" s="84">
        <v>0.42119212962962965</v>
      </c>
      <c r="G60" s="84">
        <v>0.4587731481481481</v>
      </c>
      <c r="H60" s="84">
        <f>G60-F60</f>
        <v>0.03758101851851847</v>
      </c>
      <c r="I60" s="35">
        <v>10</v>
      </c>
      <c r="J60" s="15"/>
    </row>
    <row r="61" spans="1:10" ht="26.25" customHeight="1">
      <c r="A61" s="125" t="s">
        <v>217</v>
      </c>
      <c r="B61" s="126"/>
      <c r="C61" s="126"/>
      <c r="D61" s="126"/>
      <c r="E61" s="126"/>
      <c r="F61" s="126"/>
      <c r="G61" s="126"/>
      <c r="H61" s="126"/>
      <c r="I61" s="126"/>
      <c r="J61" s="127"/>
    </row>
    <row r="62" spans="1:18" ht="31.5">
      <c r="A62" s="83" t="s">
        <v>226</v>
      </c>
      <c r="B62" s="82" t="s">
        <v>200</v>
      </c>
      <c r="C62" s="82" t="s">
        <v>201</v>
      </c>
      <c r="D62" s="82" t="s">
        <v>202</v>
      </c>
      <c r="E62" s="82" t="s">
        <v>0</v>
      </c>
      <c r="F62" s="82" t="s">
        <v>224</v>
      </c>
      <c r="G62" s="82" t="s">
        <v>22</v>
      </c>
      <c r="H62" s="82" t="s">
        <v>14</v>
      </c>
      <c r="I62" s="82" t="s">
        <v>1</v>
      </c>
      <c r="J62" s="82" t="s">
        <v>203</v>
      </c>
      <c r="R62" t="s">
        <v>106</v>
      </c>
    </row>
    <row r="63" spans="1:10" ht="15.75">
      <c r="A63" s="5">
        <v>1</v>
      </c>
      <c r="B63" s="12" t="s">
        <v>218</v>
      </c>
      <c r="C63" s="12" t="s">
        <v>189</v>
      </c>
      <c r="D63" s="12">
        <v>142</v>
      </c>
      <c r="E63" s="12">
        <v>2008</v>
      </c>
      <c r="F63" s="12"/>
      <c r="G63" s="12"/>
      <c r="H63" s="84">
        <v>0.019386574074074073</v>
      </c>
      <c r="I63" s="5">
        <v>1</v>
      </c>
      <c r="J63" s="12"/>
    </row>
    <row r="64" spans="1:10" ht="15.75">
      <c r="A64" s="5">
        <v>2</v>
      </c>
      <c r="B64" s="12" t="s">
        <v>37</v>
      </c>
      <c r="C64" s="12" t="s">
        <v>189</v>
      </c>
      <c r="D64" s="12">
        <v>143</v>
      </c>
      <c r="E64" s="12">
        <v>2008</v>
      </c>
      <c r="F64" s="76">
        <v>0.4184953703703704</v>
      </c>
      <c r="G64" s="76">
        <v>0.45035879629629627</v>
      </c>
      <c r="H64" s="84">
        <f>G64-F64</f>
        <v>0.03186342592592589</v>
      </c>
      <c r="I64" s="5">
        <v>2</v>
      </c>
      <c r="J64" s="18"/>
    </row>
    <row r="65" spans="1:10" ht="15.75">
      <c r="A65" s="5">
        <v>3</v>
      </c>
      <c r="B65" s="12" t="s">
        <v>102</v>
      </c>
      <c r="C65" s="12" t="s">
        <v>192</v>
      </c>
      <c r="D65" s="12">
        <v>135</v>
      </c>
      <c r="E65" s="12">
        <v>2008</v>
      </c>
      <c r="F65" s="12"/>
      <c r="G65" s="12"/>
      <c r="H65" s="84">
        <v>0.034999999999999996</v>
      </c>
      <c r="I65" s="5">
        <v>3</v>
      </c>
      <c r="J65" s="12"/>
    </row>
    <row r="66" spans="1:10" ht="15.75">
      <c r="A66" s="5">
        <v>4</v>
      </c>
      <c r="B66" s="12" t="s">
        <v>139</v>
      </c>
      <c r="C66" s="12" t="s">
        <v>193</v>
      </c>
      <c r="D66" s="12">
        <v>122</v>
      </c>
      <c r="E66" s="12">
        <v>2009</v>
      </c>
      <c r="F66" s="76">
        <v>0.4240277777777777</v>
      </c>
      <c r="G66" s="76">
        <v>0.45973379629629635</v>
      </c>
      <c r="H66" s="84">
        <f>G66-F66</f>
        <v>0.03570601851851862</v>
      </c>
      <c r="I66" s="5">
        <v>4</v>
      </c>
      <c r="J66" s="15"/>
    </row>
    <row r="67" spans="1:10" ht="15.75">
      <c r="A67" s="5">
        <v>5</v>
      </c>
      <c r="B67" s="12" t="s">
        <v>80</v>
      </c>
      <c r="C67" s="12" t="s">
        <v>191</v>
      </c>
      <c r="D67" s="12">
        <v>155</v>
      </c>
      <c r="E67" s="12">
        <v>2009</v>
      </c>
      <c r="F67" s="12"/>
      <c r="G67" s="12"/>
      <c r="H67" s="84">
        <v>0.03792824074074074</v>
      </c>
      <c r="I67" s="5">
        <v>5</v>
      </c>
      <c r="J67" s="12"/>
    </row>
    <row r="68" spans="1:10" ht="15.75">
      <c r="A68" s="5">
        <v>6</v>
      </c>
      <c r="B68" s="12" t="s">
        <v>138</v>
      </c>
      <c r="C68" s="12" t="s">
        <v>193</v>
      </c>
      <c r="D68" s="12">
        <v>121</v>
      </c>
      <c r="E68" s="12">
        <v>2008</v>
      </c>
      <c r="F68" s="12"/>
      <c r="G68" s="12"/>
      <c r="H68" s="84">
        <v>0.03936342592592592</v>
      </c>
      <c r="I68" s="5">
        <v>6</v>
      </c>
      <c r="J68" s="12"/>
    </row>
    <row r="69" spans="1:10" ht="15.75">
      <c r="A69" s="5">
        <v>10</v>
      </c>
      <c r="B69" s="12" t="s">
        <v>76</v>
      </c>
      <c r="C69" s="12" t="s">
        <v>190</v>
      </c>
      <c r="D69" s="12">
        <v>117</v>
      </c>
      <c r="E69" s="12">
        <v>2009</v>
      </c>
      <c r="F69" s="76">
        <v>0.4309027777777778</v>
      </c>
      <c r="G69" s="76">
        <v>0.47069444444444447</v>
      </c>
      <c r="H69" s="84">
        <f>G69-F69</f>
        <v>0.03979166666666667</v>
      </c>
      <c r="I69" s="5">
        <v>7</v>
      </c>
      <c r="J69" s="15"/>
    </row>
    <row r="70" spans="1:10" ht="15.75">
      <c r="A70" s="5">
        <v>11</v>
      </c>
      <c r="B70" s="12" t="s">
        <v>82</v>
      </c>
      <c r="C70" s="12" t="s">
        <v>191</v>
      </c>
      <c r="D70" s="12">
        <v>156</v>
      </c>
      <c r="E70" s="12">
        <v>2009</v>
      </c>
      <c r="F70" s="12"/>
      <c r="G70" s="12"/>
      <c r="H70" s="84">
        <v>0.041840277777777775</v>
      </c>
      <c r="I70" s="5">
        <v>8</v>
      </c>
      <c r="J70" s="12"/>
    </row>
    <row r="71" spans="1:10" ht="15.75">
      <c r="A71" s="5">
        <v>12</v>
      </c>
      <c r="B71" s="12" t="s">
        <v>46</v>
      </c>
      <c r="C71" s="12" t="s">
        <v>21</v>
      </c>
      <c r="D71" s="12">
        <v>127</v>
      </c>
      <c r="E71" s="12">
        <v>2009</v>
      </c>
      <c r="F71" s="12"/>
      <c r="G71" s="12"/>
      <c r="H71" s="84">
        <v>0.04270833333333333</v>
      </c>
      <c r="I71" s="5">
        <v>9</v>
      </c>
      <c r="J71" s="12"/>
    </row>
    <row r="72" spans="1:10" ht="15.75">
      <c r="A72" s="5">
        <v>13</v>
      </c>
      <c r="B72" s="12" t="s">
        <v>75</v>
      </c>
      <c r="C72" s="12" t="s">
        <v>190</v>
      </c>
      <c r="D72" s="12">
        <v>116</v>
      </c>
      <c r="E72" s="12">
        <v>2009</v>
      </c>
      <c r="F72" s="76">
        <v>0.4226157407407407</v>
      </c>
      <c r="G72" s="76">
        <v>0.46895833333333337</v>
      </c>
      <c r="H72" s="84">
        <f>G72-F72</f>
        <v>0.04634259259259266</v>
      </c>
      <c r="I72" s="5">
        <v>10</v>
      </c>
      <c r="J72" s="15"/>
    </row>
    <row r="73" spans="1:10" ht="15.75">
      <c r="A73" s="5">
        <v>9</v>
      </c>
      <c r="B73" s="12" t="s">
        <v>73</v>
      </c>
      <c r="C73" s="12" t="s">
        <v>190</v>
      </c>
      <c r="D73" s="12">
        <v>115</v>
      </c>
      <c r="E73" s="12">
        <v>2009</v>
      </c>
      <c r="F73" s="76">
        <v>0.4170833333333333</v>
      </c>
      <c r="G73" s="76">
        <v>0.4658217592592593</v>
      </c>
      <c r="H73" s="84">
        <f>G73-F73</f>
        <v>0.04873842592592598</v>
      </c>
      <c r="I73" s="5">
        <v>11</v>
      </c>
      <c r="J73" s="18"/>
    </row>
    <row r="74" spans="1:10" ht="15.75">
      <c r="A74" s="5">
        <v>7</v>
      </c>
      <c r="B74" s="12" t="s">
        <v>137</v>
      </c>
      <c r="C74" s="12" t="s">
        <v>193</v>
      </c>
      <c r="D74" s="12">
        <v>120</v>
      </c>
      <c r="E74" s="12">
        <v>2008</v>
      </c>
      <c r="F74" s="76">
        <v>0.4295717592592592</v>
      </c>
      <c r="G74" s="76">
        <v>0.479525462962963</v>
      </c>
      <c r="H74" s="84">
        <f>G74-F74</f>
        <v>0.04995370370370378</v>
      </c>
      <c r="I74" s="5">
        <v>12</v>
      </c>
      <c r="J74" s="12"/>
    </row>
    <row r="75" spans="1:10" ht="15.75">
      <c r="A75" s="5">
        <v>8</v>
      </c>
      <c r="B75" s="12" t="s">
        <v>146</v>
      </c>
      <c r="C75" s="12" t="s">
        <v>193</v>
      </c>
      <c r="D75" s="12">
        <v>123</v>
      </c>
      <c r="E75" s="12">
        <v>2009</v>
      </c>
      <c r="F75" s="76">
        <v>0.4267824074074074</v>
      </c>
      <c r="G75" s="76">
        <v>0.46424768518518517</v>
      </c>
      <c r="H75" s="84">
        <f>G75-F75</f>
        <v>0.03746527777777775</v>
      </c>
      <c r="I75" s="5" t="s">
        <v>228</v>
      </c>
      <c r="J75" s="12" t="s">
        <v>229</v>
      </c>
    </row>
    <row r="76" spans="1:10" ht="15.75">
      <c r="A76" s="5">
        <v>14</v>
      </c>
      <c r="B76" s="12" t="s">
        <v>88</v>
      </c>
      <c r="C76" s="12" t="s">
        <v>191</v>
      </c>
      <c r="D76" s="12">
        <v>157</v>
      </c>
      <c r="E76" s="12">
        <v>2009</v>
      </c>
      <c r="F76" s="76">
        <v>0.4281597222222222</v>
      </c>
      <c r="G76" s="76">
        <v>0.4963425925925926</v>
      </c>
      <c r="H76" s="84">
        <f>G76-F76</f>
        <v>0.06818287037037041</v>
      </c>
      <c r="I76" s="5" t="s">
        <v>228</v>
      </c>
      <c r="J76" s="68" t="s">
        <v>230</v>
      </c>
    </row>
    <row r="77" spans="1:10" ht="27" customHeight="1">
      <c r="A77" s="125" t="s">
        <v>219</v>
      </c>
      <c r="B77" s="126"/>
      <c r="C77" s="126"/>
      <c r="D77" s="126"/>
      <c r="E77" s="126"/>
      <c r="F77" s="126"/>
      <c r="G77" s="126"/>
      <c r="H77" s="126"/>
      <c r="I77" s="126"/>
      <c r="J77" s="127"/>
    </row>
    <row r="78" spans="1:10" ht="31.5">
      <c r="A78" s="83" t="s">
        <v>226</v>
      </c>
      <c r="B78" s="82" t="s">
        <v>200</v>
      </c>
      <c r="C78" s="82" t="s">
        <v>201</v>
      </c>
      <c r="D78" s="82" t="s">
        <v>202</v>
      </c>
      <c r="E78" s="82" t="s">
        <v>0</v>
      </c>
      <c r="F78" s="82" t="s">
        <v>224</v>
      </c>
      <c r="G78" s="82" t="s">
        <v>22</v>
      </c>
      <c r="H78" s="82" t="s">
        <v>14</v>
      </c>
      <c r="I78" s="82" t="s">
        <v>1</v>
      </c>
      <c r="J78" s="82" t="s">
        <v>203</v>
      </c>
    </row>
    <row r="79" spans="1:10" ht="15.75">
      <c r="A79" s="5">
        <v>1</v>
      </c>
      <c r="B79" s="12" t="s">
        <v>220</v>
      </c>
      <c r="C79" s="12" t="s">
        <v>189</v>
      </c>
      <c r="D79" s="12">
        <v>141</v>
      </c>
      <c r="E79" s="12">
        <v>2005</v>
      </c>
      <c r="F79" s="12"/>
      <c r="G79" s="12"/>
      <c r="H79" s="84">
        <v>0.041851851851851855</v>
      </c>
      <c r="I79" s="5">
        <v>1</v>
      </c>
      <c r="J79" s="12"/>
    </row>
    <row r="80" spans="1:10" ht="15.75">
      <c r="A80" s="5">
        <v>2</v>
      </c>
      <c r="B80" s="12" t="s">
        <v>96</v>
      </c>
      <c r="C80" s="12" t="s">
        <v>192</v>
      </c>
      <c r="D80" s="12">
        <v>133</v>
      </c>
      <c r="E80" s="12">
        <v>2005</v>
      </c>
      <c r="F80" s="12"/>
      <c r="G80" s="12"/>
      <c r="H80" s="84">
        <v>0.043645833333333335</v>
      </c>
      <c r="I80" s="5">
        <v>2</v>
      </c>
      <c r="J80" s="12"/>
    </row>
    <row r="81" spans="1:10" ht="15.75">
      <c r="A81" s="5">
        <v>3</v>
      </c>
      <c r="B81" s="12" t="s">
        <v>39</v>
      </c>
      <c r="C81" s="12" t="s">
        <v>21</v>
      </c>
      <c r="D81" s="12">
        <v>125</v>
      </c>
      <c r="E81" s="12">
        <v>2005</v>
      </c>
      <c r="F81" s="12"/>
      <c r="G81" s="12"/>
      <c r="H81" s="84">
        <v>0.04974537037037038</v>
      </c>
      <c r="I81" s="5">
        <v>3</v>
      </c>
      <c r="J81" s="12"/>
    </row>
    <row r="82" spans="1:10" ht="15.75">
      <c r="A82" s="1" t="s">
        <v>221</v>
      </c>
      <c r="B82" s="1"/>
      <c r="C82" s="1"/>
      <c r="D82" s="1"/>
      <c r="E82" s="1" t="s">
        <v>15</v>
      </c>
      <c r="F82" s="1"/>
      <c r="G82" s="1"/>
      <c r="H82" s="1"/>
      <c r="I82" s="1"/>
      <c r="J82" s="1"/>
    </row>
    <row r="83" spans="1:10" ht="15.75">
      <c r="A83" s="1" t="s">
        <v>222</v>
      </c>
      <c r="B83" s="1"/>
      <c r="C83" s="1"/>
      <c r="D83" s="1"/>
      <c r="E83" s="1" t="s">
        <v>6</v>
      </c>
      <c r="F83" s="1"/>
      <c r="G83" s="1"/>
      <c r="H83" s="1"/>
      <c r="I83" s="1"/>
      <c r="J83" s="1"/>
    </row>
  </sheetData>
  <sheetProtection password="CC4D" sheet="1"/>
  <mergeCells count="12">
    <mergeCell ref="A6:J6"/>
    <mergeCell ref="A3:I3"/>
    <mergeCell ref="A2:I2"/>
    <mergeCell ref="A1:I1"/>
    <mergeCell ref="A5:I5"/>
    <mergeCell ref="A77:J77"/>
    <mergeCell ref="A61:J61"/>
    <mergeCell ref="A49:J49"/>
    <mergeCell ref="A41:J41"/>
    <mergeCell ref="A35:J35"/>
    <mergeCell ref="A30:J30"/>
    <mergeCell ref="A15:J15"/>
  </mergeCells>
  <printOptions/>
  <pageMargins left="0.11811023622047245" right="0.11811023622047245" top="0.15748031496062992" bottom="0.15748031496062992" header="0.31496062992125984" footer="0.31496062992125984"/>
  <pageSetup fitToHeight="0" fitToWidth="1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H9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:H3"/>
    </sheetView>
  </sheetViews>
  <sheetFormatPr defaultColWidth="9.140625" defaultRowHeight="15"/>
  <cols>
    <col min="1" max="1" width="4.140625" style="0" customWidth="1"/>
    <col min="2" max="2" width="31.7109375" style="0" bestFit="1" customWidth="1"/>
    <col min="3" max="3" width="32.00390625" style="0" bestFit="1" customWidth="1"/>
    <col min="4" max="4" width="5.7109375" style="0" hidden="1" customWidth="1"/>
    <col min="5" max="5" width="6.57421875" style="0" hidden="1" customWidth="1"/>
    <col min="6" max="6" width="6.140625" style="0" hidden="1" customWidth="1"/>
    <col min="7" max="7" width="11.140625" style="0" customWidth="1"/>
  </cols>
  <sheetData>
    <row r="1" spans="1:8" ht="20.25">
      <c r="A1" s="89" t="s">
        <v>16</v>
      </c>
      <c r="B1" s="89"/>
      <c r="C1" s="89"/>
      <c r="D1" s="89"/>
      <c r="E1" s="89"/>
      <c r="F1" s="89"/>
      <c r="G1" s="89"/>
      <c r="H1" s="89"/>
    </row>
    <row r="2" ht="23.25" customHeight="1"/>
    <row r="3" spans="1:8" ht="19.5" customHeight="1">
      <c r="A3" s="117" t="s">
        <v>232</v>
      </c>
      <c r="B3" s="117"/>
      <c r="C3" s="117"/>
      <c r="D3" s="117"/>
      <c r="E3" s="117"/>
      <c r="F3" s="117"/>
      <c r="G3" s="117"/>
      <c r="H3" s="117"/>
    </row>
    <row r="4" spans="1:8" ht="29.25" customHeight="1">
      <c r="A4" s="1"/>
      <c r="B4" s="1"/>
      <c r="C4" s="28">
        <v>44742</v>
      </c>
      <c r="D4" s="21"/>
      <c r="E4" s="1"/>
      <c r="F4" s="1"/>
      <c r="G4" s="1"/>
      <c r="H4" s="1"/>
    </row>
    <row r="5" spans="1:8" ht="27.75" customHeight="1">
      <c r="A5" s="38" t="s">
        <v>7</v>
      </c>
      <c r="B5" s="38" t="s">
        <v>30</v>
      </c>
      <c r="C5" s="38" t="s">
        <v>31</v>
      </c>
      <c r="D5" s="38" t="s">
        <v>140</v>
      </c>
      <c r="E5" s="38" t="s">
        <v>0</v>
      </c>
      <c r="F5" s="38" t="s">
        <v>33</v>
      </c>
      <c r="G5" s="39" t="s">
        <v>12</v>
      </c>
      <c r="H5" s="39" t="s">
        <v>1</v>
      </c>
    </row>
    <row r="6" spans="1:8" ht="27.75" customHeight="1">
      <c r="A6" s="108" t="s">
        <v>156</v>
      </c>
      <c r="B6" s="109"/>
      <c r="C6" s="109"/>
      <c r="D6" s="109"/>
      <c r="E6" s="109"/>
      <c r="F6" s="109"/>
      <c r="G6" s="109"/>
      <c r="H6" s="110"/>
    </row>
    <row r="7" spans="1:8" ht="17.25" customHeight="1">
      <c r="A7" s="5">
        <v>1</v>
      </c>
      <c r="B7" s="12" t="s">
        <v>120</v>
      </c>
      <c r="C7" s="52" t="s">
        <v>92</v>
      </c>
      <c r="D7" s="5" t="s">
        <v>10</v>
      </c>
      <c r="E7" s="5">
        <v>2010</v>
      </c>
      <c r="F7" s="12">
        <v>1</v>
      </c>
      <c r="G7" s="36">
        <v>0.0027546296296296294</v>
      </c>
      <c r="H7" s="5">
        <f>RANK(G7,$G$7:$G$20,1)</f>
        <v>1</v>
      </c>
    </row>
    <row r="8" spans="1:8" ht="17.25" customHeight="1">
      <c r="A8" s="5">
        <v>2</v>
      </c>
      <c r="B8" s="12" t="s">
        <v>127</v>
      </c>
      <c r="C8" s="52" t="s">
        <v>128</v>
      </c>
      <c r="D8" s="5" t="s">
        <v>10</v>
      </c>
      <c r="E8" s="5">
        <v>2010</v>
      </c>
      <c r="F8" s="12">
        <v>1</v>
      </c>
      <c r="G8" s="36">
        <v>0.002789351851851852</v>
      </c>
      <c r="H8" s="5">
        <f aca="true" t="shared" si="0" ref="H8:H20">RANK(G8,$G$7:$G$20,1)</f>
        <v>2</v>
      </c>
    </row>
    <row r="9" spans="1:8" ht="17.25" customHeight="1">
      <c r="A9" s="5">
        <v>3</v>
      </c>
      <c r="B9" s="14" t="s">
        <v>136</v>
      </c>
      <c r="C9" s="53" t="s">
        <v>145</v>
      </c>
      <c r="D9" s="5" t="s">
        <v>10</v>
      </c>
      <c r="E9" s="4">
        <v>2010</v>
      </c>
      <c r="F9" s="12">
        <v>1</v>
      </c>
      <c r="G9" s="36">
        <v>0.002824074074074074</v>
      </c>
      <c r="H9" s="5">
        <f t="shared" si="0"/>
        <v>3</v>
      </c>
    </row>
    <row r="10" spans="1:8" ht="17.25" customHeight="1">
      <c r="A10" s="5">
        <v>4</v>
      </c>
      <c r="B10" s="12" t="s">
        <v>56</v>
      </c>
      <c r="C10" s="29" t="s">
        <v>69</v>
      </c>
      <c r="D10" s="5" t="s">
        <v>10</v>
      </c>
      <c r="E10" s="48">
        <v>2011</v>
      </c>
      <c r="F10" s="12">
        <v>1</v>
      </c>
      <c r="G10" s="36">
        <v>0.0029861111111111113</v>
      </c>
      <c r="H10" s="5">
        <f t="shared" si="0"/>
        <v>4</v>
      </c>
    </row>
    <row r="11" spans="1:8" ht="17.25" customHeight="1">
      <c r="A11" s="5">
        <v>5</v>
      </c>
      <c r="B11" s="12" t="s">
        <v>56</v>
      </c>
      <c r="C11" s="29" t="s">
        <v>58</v>
      </c>
      <c r="D11" s="5" t="s">
        <v>10</v>
      </c>
      <c r="E11" s="48">
        <v>2011</v>
      </c>
      <c r="F11" s="12">
        <v>1</v>
      </c>
      <c r="G11" s="36">
        <v>0.0031249999999999997</v>
      </c>
      <c r="H11" s="5">
        <f t="shared" si="0"/>
        <v>5</v>
      </c>
    </row>
    <row r="12" spans="1:8" ht="17.25" customHeight="1">
      <c r="A12" s="5">
        <v>6</v>
      </c>
      <c r="B12" s="12" t="s">
        <v>127</v>
      </c>
      <c r="C12" s="52" t="s">
        <v>129</v>
      </c>
      <c r="D12" s="5" t="s">
        <v>10</v>
      </c>
      <c r="E12" s="5">
        <v>2010</v>
      </c>
      <c r="F12" s="12">
        <v>1</v>
      </c>
      <c r="G12" s="36">
        <v>0.0035069444444444445</v>
      </c>
      <c r="H12" s="5">
        <f t="shared" si="0"/>
        <v>6</v>
      </c>
    </row>
    <row r="13" spans="1:8" ht="17.25" customHeight="1">
      <c r="A13" s="5">
        <v>7</v>
      </c>
      <c r="B13" s="12" t="s">
        <v>120</v>
      </c>
      <c r="C13" s="52" t="s">
        <v>87</v>
      </c>
      <c r="D13" s="5" t="s">
        <v>10</v>
      </c>
      <c r="E13" s="5">
        <v>2011</v>
      </c>
      <c r="F13" s="12">
        <v>1</v>
      </c>
      <c r="G13" s="36">
        <v>0.003530092592592592</v>
      </c>
      <c r="H13" s="5">
        <f t="shared" si="0"/>
        <v>7</v>
      </c>
    </row>
    <row r="14" spans="1:8" ht="17.25" customHeight="1">
      <c r="A14" s="5">
        <v>8</v>
      </c>
      <c r="B14" s="12" t="s">
        <v>55</v>
      </c>
      <c r="C14" s="52" t="s">
        <v>51</v>
      </c>
      <c r="D14" s="5" t="s">
        <v>10</v>
      </c>
      <c r="E14" s="5">
        <v>2010</v>
      </c>
      <c r="F14" s="12">
        <v>1</v>
      </c>
      <c r="G14" s="36">
        <v>0.003530092592592592</v>
      </c>
      <c r="H14" s="5">
        <f t="shared" si="0"/>
        <v>7</v>
      </c>
    </row>
    <row r="15" spans="1:8" ht="17.25" customHeight="1">
      <c r="A15" s="5">
        <v>9</v>
      </c>
      <c r="B15" s="12" t="s">
        <v>56</v>
      </c>
      <c r="C15" s="29" t="s">
        <v>110</v>
      </c>
      <c r="D15" s="5" t="s">
        <v>10</v>
      </c>
      <c r="E15" s="48">
        <v>2011</v>
      </c>
      <c r="F15" s="12">
        <v>1</v>
      </c>
      <c r="G15" s="36">
        <v>0.0035763888888888894</v>
      </c>
      <c r="H15" s="5">
        <f t="shared" si="0"/>
        <v>9</v>
      </c>
    </row>
    <row r="16" spans="1:8" ht="17.25" customHeight="1">
      <c r="A16" s="5">
        <v>10</v>
      </c>
      <c r="B16" s="12" t="s">
        <v>127</v>
      </c>
      <c r="C16" s="52" t="s">
        <v>131</v>
      </c>
      <c r="D16" s="5" t="s">
        <v>10</v>
      </c>
      <c r="E16" s="5">
        <v>2011</v>
      </c>
      <c r="F16" s="12">
        <v>1</v>
      </c>
      <c r="G16" s="36">
        <v>0.003587962962962963</v>
      </c>
      <c r="H16" s="5">
        <f t="shared" si="0"/>
        <v>10</v>
      </c>
    </row>
    <row r="17" spans="1:8" ht="17.25" customHeight="1">
      <c r="A17" s="5">
        <v>11</v>
      </c>
      <c r="B17" s="12" t="s">
        <v>120</v>
      </c>
      <c r="C17" s="52" t="s">
        <v>94</v>
      </c>
      <c r="D17" s="5" t="s">
        <v>10</v>
      </c>
      <c r="E17" s="5">
        <v>2012</v>
      </c>
      <c r="F17" s="12">
        <v>1</v>
      </c>
      <c r="G17" s="36">
        <v>0.0038888888888888883</v>
      </c>
      <c r="H17" s="5">
        <f t="shared" si="0"/>
        <v>11</v>
      </c>
    </row>
    <row r="18" spans="1:8" ht="17.25" customHeight="1">
      <c r="A18" s="5">
        <v>12</v>
      </c>
      <c r="B18" s="12" t="s">
        <v>79</v>
      </c>
      <c r="C18" s="54" t="s">
        <v>72</v>
      </c>
      <c r="D18" s="5" t="s">
        <v>10</v>
      </c>
      <c r="E18" s="47">
        <v>2011</v>
      </c>
      <c r="F18" s="12">
        <v>1</v>
      </c>
      <c r="G18" s="36">
        <v>0.003946759259259259</v>
      </c>
      <c r="H18" s="5">
        <f t="shared" si="0"/>
        <v>12</v>
      </c>
    </row>
    <row r="19" spans="1:8" ht="17.25" customHeight="1">
      <c r="A19" s="5">
        <v>13</v>
      </c>
      <c r="B19" s="12" t="s">
        <v>120</v>
      </c>
      <c r="C19" s="52" t="s">
        <v>148</v>
      </c>
      <c r="D19" s="5" t="s">
        <v>10</v>
      </c>
      <c r="E19" s="5">
        <v>2012</v>
      </c>
      <c r="F19" s="12">
        <v>1</v>
      </c>
      <c r="G19" s="36">
        <v>0.00400462962962963</v>
      </c>
      <c r="H19" s="5">
        <f t="shared" si="0"/>
        <v>13</v>
      </c>
    </row>
    <row r="20" spans="1:8" ht="17.25" customHeight="1">
      <c r="A20" s="5">
        <v>14</v>
      </c>
      <c r="B20" s="12" t="s">
        <v>56</v>
      </c>
      <c r="C20" s="29" t="s">
        <v>67</v>
      </c>
      <c r="D20" s="5" t="s">
        <v>10</v>
      </c>
      <c r="E20" s="48">
        <v>2011</v>
      </c>
      <c r="F20" s="12">
        <v>1</v>
      </c>
      <c r="G20" s="36">
        <v>0.0042824074074074075</v>
      </c>
      <c r="H20" s="5">
        <f t="shared" si="0"/>
        <v>14</v>
      </c>
    </row>
    <row r="21" spans="1:8" ht="21" customHeight="1">
      <c r="A21" s="108" t="s">
        <v>157</v>
      </c>
      <c r="B21" s="109"/>
      <c r="C21" s="109"/>
      <c r="D21" s="109"/>
      <c r="E21" s="109"/>
      <c r="F21" s="109"/>
      <c r="G21" s="109"/>
      <c r="H21" s="110"/>
    </row>
    <row r="22" spans="1:8" ht="17.25" customHeight="1">
      <c r="A22" s="5">
        <v>1</v>
      </c>
      <c r="B22" s="12" t="s">
        <v>127</v>
      </c>
      <c r="C22" s="52" t="s">
        <v>130</v>
      </c>
      <c r="D22" s="4" t="s">
        <v>11</v>
      </c>
      <c r="E22" s="5">
        <v>2010</v>
      </c>
      <c r="F22" s="12">
        <v>1</v>
      </c>
      <c r="G22" s="36">
        <v>0.002534722222222222</v>
      </c>
      <c r="H22" s="5">
        <f aca="true" t="shared" si="1" ref="H22:H34">RANK(G22,$G$22:$G$36,1)</f>
        <v>1</v>
      </c>
    </row>
    <row r="23" spans="1:8" ht="17.25" customHeight="1">
      <c r="A23" s="5">
        <v>2</v>
      </c>
      <c r="B23" s="14" t="s">
        <v>103</v>
      </c>
      <c r="C23" s="52" t="s">
        <v>97</v>
      </c>
      <c r="D23" s="4" t="s">
        <v>11</v>
      </c>
      <c r="E23" s="5">
        <v>2010</v>
      </c>
      <c r="F23" s="12">
        <v>1</v>
      </c>
      <c r="G23" s="51">
        <v>0.0026967592592592594</v>
      </c>
      <c r="H23" s="5">
        <f t="shared" si="1"/>
        <v>2</v>
      </c>
    </row>
    <row r="24" spans="1:8" ht="17.25" customHeight="1">
      <c r="A24" s="5">
        <v>3</v>
      </c>
      <c r="B24" s="12" t="s">
        <v>120</v>
      </c>
      <c r="C24" s="52" t="s">
        <v>85</v>
      </c>
      <c r="D24" s="4" t="s">
        <v>11</v>
      </c>
      <c r="E24" s="5">
        <v>2010</v>
      </c>
      <c r="F24" s="12">
        <v>1</v>
      </c>
      <c r="G24" s="36">
        <v>0.002824074074074074</v>
      </c>
      <c r="H24" s="5">
        <f t="shared" si="1"/>
        <v>3</v>
      </c>
    </row>
    <row r="25" spans="1:8" ht="17.25" customHeight="1">
      <c r="A25" s="5">
        <v>4</v>
      </c>
      <c r="B25" s="12" t="s">
        <v>56</v>
      </c>
      <c r="C25" s="29" t="s">
        <v>60</v>
      </c>
      <c r="D25" s="4" t="s">
        <v>11</v>
      </c>
      <c r="E25" s="49">
        <v>2012</v>
      </c>
      <c r="F25" s="12">
        <v>1</v>
      </c>
      <c r="G25" s="36">
        <v>0.003090277777777778</v>
      </c>
      <c r="H25" s="5">
        <f t="shared" si="1"/>
        <v>4</v>
      </c>
    </row>
    <row r="26" spans="1:8" ht="17.25" customHeight="1">
      <c r="A26" s="5">
        <v>5</v>
      </c>
      <c r="B26" s="12" t="s">
        <v>120</v>
      </c>
      <c r="C26" s="52" t="s">
        <v>84</v>
      </c>
      <c r="D26" s="4" t="s">
        <v>11</v>
      </c>
      <c r="E26" s="5">
        <v>2011</v>
      </c>
      <c r="F26" s="12">
        <v>1</v>
      </c>
      <c r="G26" s="36">
        <v>0.003136574074074074</v>
      </c>
      <c r="H26" s="5">
        <f t="shared" si="1"/>
        <v>5</v>
      </c>
    </row>
    <row r="27" spans="1:8" ht="17.25" customHeight="1">
      <c r="A27" s="5">
        <v>6</v>
      </c>
      <c r="B27" s="12" t="s">
        <v>120</v>
      </c>
      <c r="C27" s="52" t="s">
        <v>86</v>
      </c>
      <c r="D27" s="4" t="s">
        <v>11</v>
      </c>
      <c r="E27" s="5">
        <v>2010</v>
      </c>
      <c r="F27" s="12">
        <v>1</v>
      </c>
      <c r="G27" s="36">
        <v>0.0032175925925925926</v>
      </c>
      <c r="H27" s="5">
        <f t="shared" si="1"/>
        <v>6</v>
      </c>
    </row>
    <row r="28" spans="1:8" ht="17.25" customHeight="1">
      <c r="A28" s="5">
        <v>7</v>
      </c>
      <c r="B28" s="12" t="s">
        <v>127</v>
      </c>
      <c r="C28" s="52" t="s">
        <v>134</v>
      </c>
      <c r="D28" s="4" t="s">
        <v>11</v>
      </c>
      <c r="E28" s="5">
        <v>2010</v>
      </c>
      <c r="F28" s="12">
        <v>1</v>
      </c>
      <c r="G28" s="36">
        <v>0.004166666666666667</v>
      </c>
      <c r="H28" s="5">
        <f t="shared" si="1"/>
        <v>7</v>
      </c>
    </row>
    <row r="29" spans="1:8" ht="17.25" customHeight="1">
      <c r="A29" s="5">
        <v>8</v>
      </c>
      <c r="B29" s="12" t="s">
        <v>56</v>
      </c>
      <c r="C29" s="29" t="s">
        <v>62</v>
      </c>
      <c r="D29" s="4" t="s">
        <v>11</v>
      </c>
      <c r="E29" s="48">
        <v>2011</v>
      </c>
      <c r="F29" s="12">
        <v>1</v>
      </c>
      <c r="G29" s="36">
        <v>0.004363425925925926</v>
      </c>
      <c r="H29" s="5">
        <f t="shared" si="1"/>
        <v>8</v>
      </c>
    </row>
    <row r="30" spans="1:8" ht="17.25" customHeight="1">
      <c r="A30" s="5">
        <v>9</v>
      </c>
      <c r="B30" s="12" t="s">
        <v>120</v>
      </c>
      <c r="C30" s="52" t="s">
        <v>93</v>
      </c>
      <c r="D30" s="4" t="s">
        <v>11</v>
      </c>
      <c r="E30" s="5">
        <v>2011</v>
      </c>
      <c r="F30" s="12">
        <v>1</v>
      </c>
      <c r="G30" s="36">
        <v>0.004560185185185185</v>
      </c>
      <c r="H30" s="5">
        <f t="shared" si="1"/>
        <v>9</v>
      </c>
    </row>
    <row r="31" spans="1:8" ht="17.25" customHeight="1">
      <c r="A31" s="5">
        <v>10</v>
      </c>
      <c r="B31" s="12" t="s">
        <v>55</v>
      </c>
      <c r="C31" s="52" t="s">
        <v>36</v>
      </c>
      <c r="D31" s="4" t="s">
        <v>11</v>
      </c>
      <c r="E31" s="5">
        <v>2011</v>
      </c>
      <c r="F31" s="12">
        <v>1</v>
      </c>
      <c r="G31" s="36">
        <v>0.005046296296296296</v>
      </c>
      <c r="H31" s="5">
        <f t="shared" si="1"/>
        <v>10</v>
      </c>
    </row>
    <row r="32" spans="1:8" ht="17.25" customHeight="1">
      <c r="A32" s="5">
        <v>11</v>
      </c>
      <c r="B32" s="12" t="s">
        <v>79</v>
      </c>
      <c r="C32" s="54" t="s">
        <v>77</v>
      </c>
      <c r="D32" s="4" t="s">
        <v>11</v>
      </c>
      <c r="E32" s="47">
        <v>2011</v>
      </c>
      <c r="F32" s="12">
        <v>1</v>
      </c>
      <c r="G32" s="36">
        <v>0.005185185185185185</v>
      </c>
      <c r="H32" s="5">
        <f t="shared" si="1"/>
        <v>11</v>
      </c>
    </row>
    <row r="33" spans="1:8" ht="17.25" customHeight="1">
      <c r="A33" s="5">
        <v>12</v>
      </c>
      <c r="B33" s="12" t="s">
        <v>55</v>
      </c>
      <c r="C33" s="52" t="s">
        <v>52</v>
      </c>
      <c r="D33" s="4" t="s">
        <v>11</v>
      </c>
      <c r="E33" s="5">
        <v>2011</v>
      </c>
      <c r="F33" s="12">
        <v>1</v>
      </c>
      <c r="G33" s="36">
        <v>0.005671296296296296</v>
      </c>
      <c r="H33" s="5">
        <f t="shared" si="1"/>
        <v>12</v>
      </c>
    </row>
    <row r="34" spans="1:8" ht="17.25" customHeight="1">
      <c r="A34" s="5">
        <v>13</v>
      </c>
      <c r="B34" s="12" t="s">
        <v>55</v>
      </c>
      <c r="C34" s="52" t="s">
        <v>115</v>
      </c>
      <c r="D34" s="4" t="s">
        <v>11</v>
      </c>
      <c r="E34" s="5">
        <v>2012</v>
      </c>
      <c r="F34" s="12">
        <v>1</v>
      </c>
      <c r="G34" s="36">
        <v>0.005740740740740742</v>
      </c>
      <c r="H34" s="5">
        <f t="shared" si="1"/>
        <v>13</v>
      </c>
    </row>
    <row r="35" spans="1:8" ht="17.25" customHeight="1">
      <c r="A35" s="5">
        <v>14</v>
      </c>
      <c r="B35" s="41" t="s">
        <v>79</v>
      </c>
      <c r="C35" s="55" t="s">
        <v>155</v>
      </c>
      <c r="D35" s="42" t="s">
        <v>11</v>
      </c>
      <c r="E35" s="50">
        <v>2013</v>
      </c>
      <c r="F35" s="14">
        <v>1</v>
      </c>
      <c r="G35" s="36">
        <v>0.006458333333333333</v>
      </c>
      <c r="H35" s="5" t="s">
        <v>168</v>
      </c>
    </row>
    <row r="36" spans="1:8" ht="17.25" customHeight="1">
      <c r="A36" s="5">
        <v>15</v>
      </c>
      <c r="B36" s="12" t="s">
        <v>55</v>
      </c>
      <c r="C36" s="52" t="s">
        <v>53</v>
      </c>
      <c r="D36" s="4" t="s">
        <v>11</v>
      </c>
      <c r="E36" s="5">
        <v>2011</v>
      </c>
      <c r="F36" s="12">
        <v>1</v>
      </c>
      <c r="G36" s="36">
        <v>0.006574074074074073</v>
      </c>
      <c r="H36" s="5">
        <f>RANK(G36,$G$22:$G$36,1)</f>
        <v>15</v>
      </c>
    </row>
    <row r="37" spans="1:8" ht="21" customHeight="1">
      <c r="A37" s="108" t="s">
        <v>142</v>
      </c>
      <c r="B37" s="109"/>
      <c r="C37" s="109"/>
      <c r="D37" s="109"/>
      <c r="E37" s="109"/>
      <c r="F37" s="109"/>
      <c r="G37" s="109"/>
      <c r="H37" s="110"/>
    </row>
    <row r="38" spans="1:8" ht="17.25" customHeight="1">
      <c r="A38" s="5">
        <v>1</v>
      </c>
      <c r="B38" s="12" t="s">
        <v>56</v>
      </c>
      <c r="C38" s="29" t="s">
        <v>65</v>
      </c>
      <c r="D38" s="5" t="s">
        <v>10</v>
      </c>
      <c r="E38" s="48">
        <v>2008</v>
      </c>
      <c r="F38" s="17">
        <v>1</v>
      </c>
      <c r="G38" s="36">
        <v>0.0019328703703703704</v>
      </c>
      <c r="H38" s="5">
        <f aca="true" t="shared" si="2" ref="H38:H53">RANK(G38,$G$38:$G$53,1)</f>
        <v>1</v>
      </c>
    </row>
    <row r="39" spans="1:8" ht="17.25" customHeight="1">
      <c r="A39" s="5">
        <v>2</v>
      </c>
      <c r="B39" s="12" t="s">
        <v>56</v>
      </c>
      <c r="C39" s="29" t="s">
        <v>63</v>
      </c>
      <c r="D39" s="5" t="s">
        <v>10</v>
      </c>
      <c r="E39" s="48">
        <v>2009</v>
      </c>
      <c r="F39" s="33">
        <v>1</v>
      </c>
      <c r="G39" s="36">
        <v>0.002025462962962963</v>
      </c>
      <c r="H39" s="5">
        <f t="shared" si="2"/>
        <v>2</v>
      </c>
    </row>
    <row r="40" spans="1:8" ht="17.25" customHeight="1">
      <c r="A40" s="5">
        <v>3</v>
      </c>
      <c r="B40" s="12" t="s">
        <v>120</v>
      </c>
      <c r="C40" s="52" t="s">
        <v>81</v>
      </c>
      <c r="D40" s="5" t="s">
        <v>10</v>
      </c>
      <c r="E40" s="5">
        <v>2009</v>
      </c>
      <c r="F40" s="16">
        <v>1</v>
      </c>
      <c r="G40" s="36">
        <v>0.002372685185185185</v>
      </c>
      <c r="H40" s="5">
        <f t="shared" si="2"/>
        <v>3</v>
      </c>
    </row>
    <row r="41" spans="1:8" ht="17.25" customHeight="1">
      <c r="A41" s="5">
        <v>4</v>
      </c>
      <c r="B41" s="12" t="s">
        <v>120</v>
      </c>
      <c r="C41" s="52" t="s">
        <v>90</v>
      </c>
      <c r="D41" s="5" t="s">
        <v>10</v>
      </c>
      <c r="E41" s="5">
        <v>2009</v>
      </c>
      <c r="F41" s="16">
        <v>1</v>
      </c>
      <c r="G41" s="36">
        <v>0.0023958333333333336</v>
      </c>
      <c r="H41" s="5">
        <f t="shared" si="2"/>
        <v>4</v>
      </c>
    </row>
    <row r="42" spans="1:8" ht="17.25" customHeight="1">
      <c r="A42" s="5">
        <v>5</v>
      </c>
      <c r="B42" s="12" t="s">
        <v>120</v>
      </c>
      <c r="C42" s="52" t="s">
        <v>89</v>
      </c>
      <c r="D42" s="5" t="s">
        <v>10</v>
      </c>
      <c r="E42" s="5">
        <v>2009</v>
      </c>
      <c r="F42" s="34">
        <v>1</v>
      </c>
      <c r="G42" s="36">
        <v>0.0026041666666666665</v>
      </c>
      <c r="H42" s="5">
        <f t="shared" si="2"/>
        <v>5</v>
      </c>
    </row>
    <row r="43" spans="1:8" ht="17.25" customHeight="1">
      <c r="A43" s="5">
        <v>6</v>
      </c>
      <c r="B43" s="12" t="s">
        <v>56</v>
      </c>
      <c r="C43" s="29" t="s">
        <v>68</v>
      </c>
      <c r="D43" s="5" t="s">
        <v>10</v>
      </c>
      <c r="E43" s="48">
        <v>2008</v>
      </c>
      <c r="F43" s="17">
        <v>1</v>
      </c>
      <c r="G43" s="36">
        <v>0.002731481481481482</v>
      </c>
      <c r="H43" s="5">
        <f t="shared" si="2"/>
        <v>6</v>
      </c>
    </row>
    <row r="44" spans="1:8" ht="17.25" customHeight="1">
      <c r="A44" s="5">
        <v>7</v>
      </c>
      <c r="B44" s="12" t="s">
        <v>79</v>
      </c>
      <c r="C44" s="54" t="s">
        <v>158</v>
      </c>
      <c r="D44" s="5" t="s">
        <v>10</v>
      </c>
      <c r="E44" s="47">
        <v>2008</v>
      </c>
      <c r="F44" s="17">
        <v>1</v>
      </c>
      <c r="G44" s="36">
        <v>0.002743055555555556</v>
      </c>
      <c r="H44" s="5">
        <f t="shared" si="2"/>
        <v>7</v>
      </c>
    </row>
    <row r="45" spans="1:8" ht="17.25" customHeight="1">
      <c r="A45" s="5">
        <v>8</v>
      </c>
      <c r="B45" s="12" t="s">
        <v>120</v>
      </c>
      <c r="C45" s="52" t="s">
        <v>83</v>
      </c>
      <c r="D45" s="5" t="s">
        <v>10</v>
      </c>
      <c r="E45" s="5">
        <v>2009</v>
      </c>
      <c r="F45" s="12">
        <v>1</v>
      </c>
      <c r="G45" s="36">
        <v>0.0030555555555555557</v>
      </c>
      <c r="H45" s="5">
        <f t="shared" si="2"/>
        <v>8</v>
      </c>
    </row>
    <row r="46" spans="1:8" ht="17.25" customHeight="1">
      <c r="A46" s="5">
        <v>9</v>
      </c>
      <c r="B46" s="12" t="s">
        <v>56</v>
      </c>
      <c r="C46" s="29" t="s">
        <v>59</v>
      </c>
      <c r="D46" s="5" t="s">
        <v>10</v>
      </c>
      <c r="E46" s="48">
        <v>2009</v>
      </c>
      <c r="F46" s="16">
        <v>1</v>
      </c>
      <c r="G46" s="36">
        <v>0.003263888888888889</v>
      </c>
      <c r="H46" s="5">
        <f t="shared" si="2"/>
        <v>9</v>
      </c>
    </row>
    <row r="47" spans="1:8" ht="17.25" customHeight="1">
      <c r="A47" s="5">
        <v>10</v>
      </c>
      <c r="B47" s="12" t="s">
        <v>20</v>
      </c>
      <c r="C47" s="52" t="s">
        <v>41</v>
      </c>
      <c r="D47" s="5" t="s">
        <v>10</v>
      </c>
      <c r="E47" s="5">
        <v>2008</v>
      </c>
      <c r="F47" s="16">
        <v>1</v>
      </c>
      <c r="G47" s="36">
        <v>0.0033333333333333335</v>
      </c>
      <c r="H47" s="5">
        <f t="shared" si="2"/>
        <v>10</v>
      </c>
    </row>
    <row r="48" spans="1:8" ht="17.25" customHeight="1">
      <c r="A48" s="5">
        <v>11</v>
      </c>
      <c r="B48" s="12" t="s">
        <v>120</v>
      </c>
      <c r="C48" s="52" t="s">
        <v>91</v>
      </c>
      <c r="D48" s="5" t="s">
        <v>10</v>
      </c>
      <c r="E48" s="5">
        <v>2009</v>
      </c>
      <c r="F48" s="16">
        <v>1</v>
      </c>
      <c r="G48" s="36">
        <v>0.0035532407407407405</v>
      </c>
      <c r="H48" s="5">
        <f t="shared" si="2"/>
        <v>11</v>
      </c>
    </row>
    <row r="49" spans="1:8" ht="17.25" customHeight="1">
      <c r="A49" s="5">
        <v>12</v>
      </c>
      <c r="B49" s="12" t="s">
        <v>56</v>
      </c>
      <c r="C49" s="29" t="s">
        <v>57</v>
      </c>
      <c r="D49" s="5" t="s">
        <v>10</v>
      </c>
      <c r="E49" s="48">
        <v>2009</v>
      </c>
      <c r="F49" s="33">
        <v>1</v>
      </c>
      <c r="G49" s="36">
        <v>0.0036342592592592594</v>
      </c>
      <c r="H49" s="5">
        <f t="shared" si="2"/>
        <v>12</v>
      </c>
    </row>
    <row r="50" spans="1:8" ht="17.25" customHeight="1">
      <c r="A50" s="5">
        <v>13</v>
      </c>
      <c r="B50" s="12" t="s">
        <v>20</v>
      </c>
      <c r="C50" s="52" t="s">
        <v>42</v>
      </c>
      <c r="D50" s="5" t="s">
        <v>10</v>
      </c>
      <c r="E50" s="5">
        <v>2009</v>
      </c>
      <c r="F50" s="12">
        <v>1</v>
      </c>
      <c r="G50" s="36">
        <v>0.0036574074074074074</v>
      </c>
      <c r="H50" s="5">
        <f t="shared" si="2"/>
        <v>13</v>
      </c>
    </row>
    <row r="51" spans="1:8" ht="17.25" customHeight="1">
      <c r="A51" s="5">
        <v>14</v>
      </c>
      <c r="B51" s="12" t="s">
        <v>79</v>
      </c>
      <c r="C51" s="54" t="s">
        <v>71</v>
      </c>
      <c r="D51" s="5" t="s">
        <v>10</v>
      </c>
      <c r="E51" s="47">
        <v>2009</v>
      </c>
      <c r="F51" s="17">
        <v>1</v>
      </c>
      <c r="G51" s="36">
        <v>0.003761574074074074</v>
      </c>
      <c r="H51" s="5">
        <f t="shared" si="2"/>
        <v>14</v>
      </c>
    </row>
    <row r="52" spans="1:8" ht="17.25" customHeight="1">
      <c r="A52" s="5">
        <v>15</v>
      </c>
      <c r="B52" s="14" t="s">
        <v>103</v>
      </c>
      <c r="C52" s="52" t="s">
        <v>101</v>
      </c>
      <c r="D52" s="5" t="s">
        <v>10</v>
      </c>
      <c r="E52" s="5">
        <v>2009</v>
      </c>
      <c r="F52" s="17">
        <v>1</v>
      </c>
      <c r="G52" s="36">
        <v>0.0038541666666666668</v>
      </c>
      <c r="H52" s="5">
        <f t="shared" si="2"/>
        <v>15</v>
      </c>
    </row>
    <row r="53" spans="1:8" ht="17.25" customHeight="1">
      <c r="A53" s="5">
        <v>16</v>
      </c>
      <c r="B53" s="12" t="s">
        <v>79</v>
      </c>
      <c r="C53" s="54" t="s">
        <v>74</v>
      </c>
      <c r="D53" s="5" t="s">
        <v>10</v>
      </c>
      <c r="E53" s="47">
        <v>2009</v>
      </c>
      <c r="F53" s="17">
        <v>1</v>
      </c>
      <c r="G53" s="36">
        <v>0.003923611111111111</v>
      </c>
      <c r="H53" s="5">
        <f t="shared" si="2"/>
        <v>16</v>
      </c>
    </row>
    <row r="54" spans="1:8" ht="24.75" customHeight="1">
      <c r="A54" s="108" t="s">
        <v>143</v>
      </c>
      <c r="B54" s="109"/>
      <c r="C54" s="109"/>
      <c r="D54" s="109"/>
      <c r="E54" s="109"/>
      <c r="F54" s="109"/>
      <c r="G54" s="109"/>
      <c r="H54" s="110"/>
    </row>
    <row r="55" spans="1:8" ht="17.25" customHeight="1">
      <c r="A55" s="5">
        <v>1</v>
      </c>
      <c r="B55" s="12" t="s">
        <v>56</v>
      </c>
      <c r="C55" s="29" t="s">
        <v>61</v>
      </c>
      <c r="D55" s="4" t="s">
        <v>11</v>
      </c>
      <c r="E55" s="48">
        <v>2009</v>
      </c>
      <c r="F55" s="12">
        <v>1</v>
      </c>
      <c r="G55" s="36">
        <v>0.0019560185185185184</v>
      </c>
      <c r="H55" s="5">
        <f aca="true" t="shared" si="3" ref="H55:H72">RANK(G55,$G$55:$G$72,1)</f>
        <v>1</v>
      </c>
    </row>
    <row r="56" spans="1:8" ht="17.25" customHeight="1">
      <c r="A56" s="5">
        <v>2</v>
      </c>
      <c r="B56" s="14" t="s">
        <v>136</v>
      </c>
      <c r="C56" s="53" t="s">
        <v>137</v>
      </c>
      <c r="D56" s="4" t="s">
        <v>11</v>
      </c>
      <c r="E56" s="4">
        <v>2008</v>
      </c>
      <c r="F56" s="10">
        <v>1</v>
      </c>
      <c r="G56" s="36">
        <v>0.0021643518518518518</v>
      </c>
      <c r="H56" s="5">
        <f t="shared" si="3"/>
        <v>2</v>
      </c>
    </row>
    <row r="57" spans="1:8" ht="17.25" customHeight="1">
      <c r="A57" s="5">
        <v>3</v>
      </c>
      <c r="B57" s="12" t="s">
        <v>56</v>
      </c>
      <c r="C57" s="29" t="s">
        <v>64</v>
      </c>
      <c r="D57" s="4" t="s">
        <v>11</v>
      </c>
      <c r="E57" s="48">
        <v>2008</v>
      </c>
      <c r="F57" s="8">
        <v>1</v>
      </c>
      <c r="G57" s="36">
        <v>0.0022222222222222222</v>
      </c>
      <c r="H57" s="5">
        <f t="shared" si="3"/>
        <v>3</v>
      </c>
    </row>
    <row r="58" spans="1:8" ht="17.25" customHeight="1">
      <c r="A58" s="5">
        <v>4</v>
      </c>
      <c r="B58" s="14" t="s">
        <v>136</v>
      </c>
      <c r="C58" s="53" t="s">
        <v>139</v>
      </c>
      <c r="D58" s="4" t="s">
        <v>11</v>
      </c>
      <c r="E58" s="4">
        <v>2009</v>
      </c>
      <c r="F58" s="8">
        <v>1</v>
      </c>
      <c r="G58" s="36">
        <v>0.0024074074074074076</v>
      </c>
      <c r="H58" s="5">
        <f t="shared" si="3"/>
        <v>4</v>
      </c>
    </row>
    <row r="59" spans="1:8" ht="17.25" customHeight="1">
      <c r="A59" s="5">
        <v>5</v>
      </c>
      <c r="B59" s="12" t="s">
        <v>127</v>
      </c>
      <c r="C59" s="52" t="s">
        <v>132</v>
      </c>
      <c r="D59" s="4" t="s">
        <v>11</v>
      </c>
      <c r="E59" s="5">
        <v>2009</v>
      </c>
      <c r="F59" s="8">
        <v>1</v>
      </c>
      <c r="G59" s="36">
        <v>0.0024189814814814816</v>
      </c>
      <c r="H59" s="5">
        <f t="shared" si="3"/>
        <v>5</v>
      </c>
    </row>
    <row r="60" spans="1:8" ht="17.25" customHeight="1">
      <c r="A60" s="5">
        <v>6</v>
      </c>
      <c r="B60" s="14" t="s">
        <v>136</v>
      </c>
      <c r="C60" s="53" t="s">
        <v>138</v>
      </c>
      <c r="D60" s="4" t="s">
        <v>11</v>
      </c>
      <c r="E60" s="4">
        <v>2008</v>
      </c>
      <c r="F60" s="10">
        <v>1</v>
      </c>
      <c r="G60" s="36">
        <v>0.0024421296296296296</v>
      </c>
      <c r="H60" s="5">
        <f t="shared" si="3"/>
        <v>6</v>
      </c>
    </row>
    <row r="61" spans="1:8" ht="17.25" customHeight="1">
      <c r="A61" s="5">
        <v>7</v>
      </c>
      <c r="B61" s="12" t="s">
        <v>120</v>
      </c>
      <c r="C61" s="52" t="s">
        <v>80</v>
      </c>
      <c r="D61" s="4" t="s">
        <v>11</v>
      </c>
      <c r="E61" s="5">
        <v>2009</v>
      </c>
      <c r="F61" s="12">
        <v>1</v>
      </c>
      <c r="G61" s="36">
        <v>0.0024768518518518516</v>
      </c>
      <c r="H61" s="5">
        <f t="shared" si="3"/>
        <v>7</v>
      </c>
    </row>
    <row r="62" spans="1:8" ht="17.25" customHeight="1">
      <c r="A62" s="5">
        <v>8</v>
      </c>
      <c r="B62" s="14" t="s">
        <v>103</v>
      </c>
      <c r="C62" s="52" t="s">
        <v>102</v>
      </c>
      <c r="D62" s="4" t="s">
        <v>11</v>
      </c>
      <c r="E62" s="5">
        <v>2008</v>
      </c>
      <c r="F62" s="8">
        <v>1</v>
      </c>
      <c r="G62" s="36">
        <v>0.002615740740740741</v>
      </c>
      <c r="H62" s="5">
        <f t="shared" si="3"/>
        <v>8</v>
      </c>
    </row>
    <row r="63" spans="1:8" ht="17.25" customHeight="1">
      <c r="A63" s="5">
        <v>9</v>
      </c>
      <c r="B63" s="12" t="s">
        <v>79</v>
      </c>
      <c r="C63" s="54" t="s">
        <v>73</v>
      </c>
      <c r="D63" s="4" t="s">
        <v>11</v>
      </c>
      <c r="E63" s="47">
        <v>2009</v>
      </c>
      <c r="F63" s="12">
        <v>1</v>
      </c>
      <c r="G63" s="36">
        <v>0.0026504629629629625</v>
      </c>
      <c r="H63" s="5">
        <f t="shared" si="3"/>
        <v>9</v>
      </c>
    </row>
    <row r="64" spans="1:8" ht="17.25" customHeight="1">
      <c r="A64" s="5">
        <v>10</v>
      </c>
      <c r="B64" s="12" t="s">
        <v>55</v>
      </c>
      <c r="C64" s="52" t="s">
        <v>50</v>
      </c>
      <c r="D64" s="4" t="s">
        <v>11</v>
      </c>
      <c r="E64" s="5">
        <v>2008</v>
      </c>
      <c r="F64" s="8">
        <v>1</v>
      </c>
      <c r="G64" s="36">
        <v>0.0027199074074074074</v>
      </c>
      <c r="H64" s="5">
        <f t="shared" si="3"/>
        <v>10</v>
      </c>
    </row>
    <row r="65" spans="1:8" ht="17.25" customHeight="1">
      <c r="A65" s="5">
        <v>11</v>
      </c>
      <c r="B65" s="12" t="s">
        <v>20</v>
      </c>
      <c r="C65" s="52" t="s">
        <v>40</v>
      </c>
      <c r="D65" s="4" t="s">
        <v>11</v>
      </c>
      <c r="E65" s="5">
        <v>2008</v>
      </c>
      <c r="F65" s="8">
        <v>1</v>
      </c>
      <c r="G65" s="36">
        <v>0.002800925925925926</v>
      </c>
      <c r="H65" s="5">
        <f t="shared" si="3"/>
        <v>11</v>
      </c>
    </row>
    <row r="66" spans="1:8" ht="17.25" customHeight="1">
      <c r="A66" s="5">
        <v>12</v>
      </c>
      <c r="B66" s="12" t="s">
        <v>120</v>
      </c>
      <c r="C66" s="52" t="s">
        <v>82</v>
      </c>
      <c r="D66" s="4" t="s">
        <v>11</v>
      </c>
      <c r="E66" s="5">
        <v>2009</v>
      </c>
      <c r="F66" s="12">
        <v>1</v>
      </c>
      <c r="G66" s="36">
        <v>0.0029282407407407412</v>
      </c>
      <c r="H66" s="5">
        <f t="shared" si="3"/>
        <v>12</v>
      </c>
    </row>
    <row r="67" spans="1:8" ht="17.25" customHeight="1">
      <c r="A67" s="5">
        <v>13</v>
      </c>
      <c r="B67" s="12" t="s">
        <v>20</v>
      </c>
      <c r="C67" s="52" t="s">
        <v>54</v>
      </c>
      <c r="D67" s="4" t="s">
        <v>11</v>
      </c>
      <c r="E67" s="5">
        <v>2009</v>
      </c>
      <c r="F67" s="12">
        <v>1</v>
      </c>
      <c r="G67" s="36">
        <v>0.002939814814814815</v>
      </c>
      <c r="H67" s="5">
        <f t="shared" si="3"/>
        <v>13</v>
      </c>
    </row>
    <row r="68" spans="1:8" ht="17.25" customHeight="1">
      <c r="A68" s="5">
        <v>14</v>
      </c>
      <c r="B68" s="12" t="s">
        <v>79</v>
      </c>
      <c r="C68" s="54" t="s">
        <v>75</v>
      </c>
      <c r="D68" s="4" t="s">
        <v>11</v>
      </c>
      <c r="E68" s="47">
        <v>2009</v>
      </c>
      <c r="F68" s="12">
        <v>1</v>
      </c>
      <c r="G68" s="36">
        <v>0.002951388888888889</v>
      </c>
      <c r="H68" s="5">
        <f t="shared" si="3"/>
        <v>14</v>
      </c>
    </row>
    <row r="69" spans="1:8" ht="17.25" customHeight="1">
      <c r="A69" s="5">
        <v>15</v>
      </c>
      <c r="B69" s="12" t="s">
        <v>79</v>
      </c>
      <c r="C69" s="54" t="s">
        <v>76</v>
      </c>
      <c r="D69" s="4" t="s">
        <v>11</v>
      </c>
      <c r="E69" s="47">
        <v>2009</v>
      </c>
      <c r="F69" s="12">
        <v>1</v>
      </c>
      <c r="G69" s="36">
        <v>0.0032291666666666666</v>
      </c>
      <c r="H69" s="5">
        <f t="shared" si="3"/>
        <v>15</v>
      </c>
    </row>
    <row r="70" spans="1:8" ht="17.25" customHeight="1">
      <c r="A70" s="5">
        <v>16</v>
      </c>
      <c r="B70" s="12" t="s">
        <v>55</v>
      </c>
      <c r="C70" s="52" t="s">
        <v>37</v>
      </c>
      <c r="D70" s="4" t="s">
        <v>11</v>
      </c>
      <c r="E70" s="5">
        <v>2008</v>
      </c>
      <c r="F70" s="8">
        <v>1</v>
      </c>
      <c r="G70" s="36">
        <v>0.0035185185185185185</v>
      </c>
      <c r="H70" s="5">
        <f t="shared" si="3"/>
        <v>16</v>
      </c>
    </row>
    <row r="71" spans="1:8" ht="17.25" customHeight="1">
      <c r="A71" s="5">
        <v>17</v>
      </c>
      <c r="B71" s="12" t="s">
        <v>120</v>
      </c>
      <c r="C71" s="52" t="s">
        <v>88</v>
      </c>
      <c r="D71" s="4" t="s">
        <v>11</v>
      </c>
      <c r="E71" s="5">
        <v>2009</v>
      </c>
      <c r="F71" s="8">
        <v>1</v>
      </c>
      <c r="G71" s="36">
        <v>0.0036342592592592594</v>
      </c>
      <c r="H71" s="5">
        <f t="shared" si="3"/>
        <v>17</v>
      </c>
    </row>
    <row r="72" spans="1:8" ht="17.25" customHeight="1">
      <c r="A72" s="5">
        <v>18</v>
      </c>
      <c r="B72" s="12" t="s">
        <v>21</v>
      </c>
      <c r="C72" s="52" t="s">
        <v>46</v>
      </c>
      <c r="D72" s="4" t="s">
        <v>11</v>
      </c>
      <c r="E72" s="5">
        <v>2009</v>
      </c>
      <c r="F72" s="12">
        <v>1</v>
      </c>
      <c r="G72" s="36">
        <v>0.004456018518518519</v>
      </c>
      <c r="H72" s="5">
        <f t="shared" si="3"/>
        <v>18</v>
      </c>
    </row>
    <row r="73" spans="1:8" ht="21" customHeight="1">
      <c r="A73" s="108" t="s">
        <v>141</v>
      </c>
      <c r="B73" s="109"/>
      <c r="C73" s="109"/>
      <c r="D73" s="109"/>
      <c r="E73" s="109"/>
      <c r="F73" s="109"/>
      <c r="G73" s="109"/>
      <c r="H73" s="110"/>
    </row>
    <row r="74" spans="1:8" ht="17.25" customHeight="1">
      <c r="A74" s="5">
        <v>1</v>
      </c>
      <c r="B74" s="12" t="s">
        <v>120</v>
      </c>
      <c r="C74" s="12" t="s">
        <v>95</v>
      </c>
      <c r="D74" s="5" t="s">
        <v>10</v>
      </c>
      <c r="E74" s="5">
        <v>2004</v>
      </c>
      <c r="F74" s="12">
        <v>1</v>
      </c>
      <c r="G74" s="36">
        <v>0.0022337962962962967</v>
      </c>
      <c r="H74" s="5">
        <f>RANK(G74,$G$74:$G$82,1)</f>
        <v>1</v>
      </c>
    </row>
    <row r="75" spans="1:8" ht="17.25" customHeight="1">
      <c r="A75" s="5">
        <v>2</v>
      </c>
      <c r="B75" s="12" t="s">
        <v>55</v>
      </c>
      <c r="C75" s="12" t="s">
        <v>3</v>
      </c>
      <c r="D75" s="5" t="s">
        <v>10</v>
      </c>
      <c r="E75" s="5">
        <v>2004</v>
      </c>
      <c r="F75" s="12">
        <v>1</v>
      </c>
      <c r="G75" s="36">
        <v>0.0023263888888888887</v>
      </c>
      <c r="H75" s="5">
        <f aca="true" t="shared" si="4" ref="H75:H82">RANK(G75,$G$74:$G$82,1)</f>
        <v>2</v>
      </c>
    </row>
    <row r="76" spans="1:8" ht="17.25" customHeight="1">
      <c r="A76" s="5">
        <v>3</v>
      </c>
      <c r="B76" s="14" t="s">
        <v>103</v>
      </c>
      <c r="C76" s="12" t="s">
        <v>2</v>
      </c>
      <c r="D76" s="5" t="s">
        <v>10</v>
      </c>
      <c r="E76" s="5">
        <v>2004</v>
      </c>
      <c r="F76" s="12">
        <v>1</v>
      </c>
      <c r="G76" s="36">
        <v>0.002349537037037037</v>
      </c>
      <c r="H76" s="5">
        <f t="shared" si="4"/>
        <v>3</v>
      </c>
    </row>
    <row r="77" spans="1:8" ht="17.25" customHeight="1">
      <c r="A77" s="5">
        <v>4</v>
      </c>
      <c r="B77" s="14" t="s">
        <v>103</v>
      </c>
      <c r="C77" s="12" t="s">
        <v>98</v>
      </c>
      <c r="D77" s="5" t="s">
        <v>10</v>
      </c>
      <c r="E77" s="5">
        <v>2007</v>
      </c>
      <c r="F77" s="17">
        <v>1</v>
      </c>
      <c r="G77" s="36">
        <v>0.002372685185185185</v>
      </c>
      <c r="H77" s="5">
        <f t="shared" si="4"/>
        <v>4</v>
      </c>
    </row>
    <row r="78" spans="1:8" ht="17.25" customHeight="1">
      <c r="A78" s="5">
        <v>5</v>
      </c>
      <c r="B78" s="12" t="s">
        <v>55</v>
      </c>
      <c r="C78" s="12" t="s">
        <v>48</v>
      </c>
      <c r="D78" s="5" t="s">
        <v>10</v>
      </c>
      <c r="E78" s="5">
        <v>2007</v>
      </c>
      <c r="F78" s="17">
        <v>1</v>
      </c>
      <c r="G78" s="36">
        <v>0.002488425925925926</v>
      </c>
      <c r="H78" s="5">
        <f t="shared" si="4"/>
        <v>5</v>
      </c>
    </row>
    <row r="79" spans="1:8" ht="17.25" customHeight="1">
      <c r="A79" s="5">
        <v>6</v>
      </c>
      <c r="B79" s="14" t="s">
        <v>103</v>
      </c>
      <c r="C79" s="12" t="s">
        <v>100</v>
      </c>
      <c r="D79" s="5" t="s">
        <v>10</v>
      </c>
      <c r="E79" s="5">
        <v>2007</v>
      </c>
      <c r="F79" s="17">
        <v>1</v>
      </c>
      <c r="G79" s="36">
        <v>0.0030787037037037037</v>
      </c>
      <c r="H79" s="5">
        <f t="shared" si="4"/>
        <v>6</v>
      </c>
    </row>
    <row r="80" spans="1:8" ht="17.25" customHeight="1">
      <c r="A80" s="5">
        <v>7</v>
      </c>
      <c r="B80" s="12" t="s">
        <v>55</v>
      </c>
      <c r="C80" s="12" t="s">
        <v>49</v>
      </c>
      <c r="D80" s="5" t="s">
        <v>10</v>
      </c>
      <c r="E80" s="5">
        <v>2007</v>
      </c>
      <c r="F80" s="17">
        <v>1</v>
      </c>
      <c r="G80" s="36">
        <v>0.003252314814814815</v>
      </c>
      <c r="H80" s="5">
        <f t="shared" si="4"/>
        <v>7</v>
      </c>
    </row>
    <row r="81" spans="1:8" ht="17.25" customHeight="1">
      <c r="A81" s="5">
        <v>8</v>
      </c>
      <c r="B81" s="12" t="s">
        <v>20</v>
      </c>
      <c r="C81" s="12" t="s">
        <v>44</v>
      </c>
      <c r="D81" s="5" t="s">
        <v>10</v>
      </c>
      <c r="E81" s="5">
        <v>2007</v>
      </c>
      <c r="F81" s="17">
        <v>1</v>
      </c>
      <c r="G81" s="36">
        <v>0.003599537037037037</v>
      </c>
      <c r="H81" s="5">
        <f t="shared" si="4"/>
        <v>8</v>
      </c>
    </row>
    <row r="82" spans="1:8" ht="17.25" customHeight="1">
      <c r="A82" s="5">
        <v>9</v>
      </c>
      <c r="B82" s="12" t="s">
        <v>21</v>
      </c>
      <c r="C82" s="12" t="s">
        <v>38</v>
      </c>
      <c r="D82" s="5" t="s">
        <v>10</v>
      </c>
      <c r="E82" s="5">
        <v>2006</v>
      </c>
      <c r="F82" s="12">
        <v>1</v>
      </c>
      <c r="G82" s="36">
        <v>0.004131944444444444</v>
      </c>
      <c r="H82" s="5">
        <f t="shared" si="4"/>
        <v>9</v>
      </c>
    </row>
    <row r="83" spans="1:8" ht="21" customHeight="1">
      <c r="A83" s="108" t="s">
        <v>144</v>
      </c>
      <c r="B83" s="109"/>
      <c r="C83" s="109"/>
      <c r="D83" s="109"/>
      <c r="E83" s="109"/>
      <c r="F83" s="109"/>
      <c r="G83" s="109"/>
      <c r="H83" s="110"/>
    </row>
    <row r="84" spans="1:8" ht="17.25" customHeight="1">
      <c r="A84" s="5">
        <v>1</v>
      </c>
      <c r="B84" s="12" t="s">
        <v>56</v>
      </c>
      <c r="C84" s="29" t="s">
        <v>66</v>
      </c>
      <c r="D84" s="4" t="s">
        <v>11</v>
      </c>
      <c r="E84" s="48">
        <v>2006</v>
      </c>
      <c r="F84" s="10">
        <v>1</v>
      </c>
      <c r="G84" s="36">
        <v>0.001967592592592593</v>
      </c>
      <c r="H84" s="5">
        <f>RANK(G84,$G$84:$G$92,1)</f>
        <v>1</v>
      </c>
    </row>
    <row r="85" spans="1:8" ht="17.25" customHeight="1">
      <c r="A85" s="5">
        <v>2</v>
      </c>
      <c r="B85" s="12" t="s">
        <v>55</v>
      </c>
      <c r="C85" s="52" t="s">
        <v>47</v>
      </c>
      <c r="D85" s="5" t="s">
        <v>11</v>
      </c>
      <c r="E85" s="5">
        <v>2005</v>
      </c>
      <c r="F85" s="8">
        <v>1</v>
      </c>
      <c r="G85" s="36">
        <v>0.0020717592592592593</v>
      </c>
      <c r="H85" s="5">
        <f aca="true" t="shared" si="5" ref="H85:H92">RANK(G85,$G$84:$G$92,1)</f>
        <v>2</v>
      </c>
    </row>
    <row r="86" spans="1:8" ht="17.25" customHeight="1">
      <c r="A86" s="5">
        <v>3</v>
      </c>
      <c r="B86" s="14" t="s">
        <v>103</v>
      </c>
      <c r="C86" s="52" t="s">
        <v>96</v>
      </c>
      <c r="D86" s="4" t="s">
        <v>11</v>
      </c>
      <c r="E86" s="5">
        <v>2005</v>
      </c>
      <c r="F86" s="8">
        <v>1</v>
      </c>
      <c r="G86" s="36">
        <v>0.0021064814814814813</v>
      </c>
      <c r="H86" s="5">
        <f t="shared" si="5"/>
        <v>3</v>
      </c>
    </row>
    <row r="87" spans="1:8" ht="17.25" customHeight="1">
      <c r="A87" s="5">
        <v>4</v>
      </c>
      <c r="B87" s="14" t="s">
        <v>103</v>
      </c>
      <c r="C87" s="52" t="s">
        <v>99</v>
      </c>
      <c r="D87" s="4" t="s">
        <v>11</v>
      </c>
      <c r="E87" s="5">
        <v>2006</v>
      </c>
      <c r="F87" s="10">
        <v>1</v>
      </c>
      <c r="G87" s="36">
        <v>0.0021296296296296298</v>
      </c>
      <c r="H87" s="5">
        <f t="shared" si="5"/>
        <v>4</v>
      </c>
    </row>
    <row r="88" spans="1:8" ht="17.25" customHeight="1">
      <c r="A88" s="5">
        <v>5</v>
      </c>
      <c r="B88" s="12" t="s">
        <v>127</v>
      </c>
      <c r="C88" s="52" t="s">
        <v>133</v>
      </c>
      <c r="D88" s="4" t="s">
        <v>11</v>
      </c>
      <c r="E88" s="5">
        <v>2004</v>
      </c>
      <c r="F88" s="8">
        <v>1</v>
      </c>
      <c r="G88" s="36">
        <v>0.002337962962962963</v>
      </c>
      <c r="H88" s="5">
        <f t="shared" si="5"/>
        <v>5</v>
      </c>
    </row>
    <row r="89" spans="1:8" ht="17.25" customHeight="1">
      <c r="A89" s="5">
        <v>6</v>
      </c>
      <c r="B89" s="12" t="s">
        <v>21</v>
      </c>
      <c r="C89" s="52" t="s">
        <v>39</v>
      </c>
      <c r="D89" s="4" t="s">
        <v>11</v>
      </c>
      <c r="E89" s="5">
        <v>2005</v>
      </c>
      <c r="F89" s="8">
        <v>1</v>
      </c>
      <c r="G89" s="36">
        <v>0.002488425925925926</v>
      </c>
      <c r="H89" s="5">
        <f t="shared" si="5"/>
        <v>6</v>
      </c>
    </row>
    <row r="90" spans="1:8" ht="17.25" customHeight="1">
      <c r="A90" s="5">
        <v>7</v>
      </c>
      <c r="B90" s="12" t="s">
        <v>20</v>
      </c>
      <c r="C90" s="52" t="s">
        <v>43</v>
      </c>
      <c r="D90" s="4" t="s">
        <v>11</v>
      </c>
      <c r="E90" s="5">
        <v>2007</v>
      </c>
      <c r="F90" s="10">
        <v>1</v>
      </c>
      <c r="G90" s="36">
        <v>0.0027662037037037034</v>
      </c>
      <c r="H90" s="5">
        <f t="shared" si="5"/>
        <v>7</v>
      </c>
    </row>
    <row r="91" spans="1:8" ht="17.25" customHeight="1">
      <c r="A91" s="5">
        <v>8</v>
      </c>
      <c r="B91" s="12" t="s">
        <v>79</v>
      </c>
      <c r="C91" s="54" t="s">
        <v>78</v>
      </c>
      <c r="D91" s="4" t="s">
        <v>11</v>
      </c>
      <c r="E91" s="47">
        <v>2007</v>
      </c>
      <c r="F91" s="10">
        <v>1</v>
      </c>
      <c r="G91" s="36">
        <v>0.002870370370370371</v>
      </c>
      <c r="H91" s="5">
        <f t="shared" si="5"/>
        <v>8</v>
      </c>
    </row>
    <row r="92" spans="1:8" ht="17.25" customHeight="1">
      <c r="A92" s="5">
        <v>9</v>
      </c>
      <c r="B92" s="12" t="s">
        <v>21</v>
      </c>
      <c r="C92" s="52" t="s">
        <v>45</v>
      </c>
      <c r="D92" s="4" t="s">
        <v>11</v>
      </c>
      <c r="E92" s="5">
        <v>2007</v>
      </c>
      <c r="F92" s="10">
        <v>1</v>
      </c>
      <c r="G92" s="36">
        <v>0.0038078703703703707</v>
      </c>
      <c r="H92" s="5">
        <f t="shared" si="5"/>
        <v>9</v>
      </c>
    </row>
    <row r="94" spans="2:5" ht="15.75">
      <c r="B94" s="3" t="s">
        <v>5</v>
      </c>
      <c r="E94" s="22" t="s">
        <v>6</v>
      </c>
    </row>
  </sheetData>
  <sheetProtection password="CC17" sheet="1"/>
  <mergeCells count="8">
    <mergeCell ref="A1:H1"/>
    <mergeCell ref="A83:H83"/>
    <mergeCell ref="A73:H73"/>
    <mergeCell ref="A54:H54"/>
    <mergeCell ref="A37:H37"/>
    <mergeCell ref="A21:H21"/>
    <mergeCell ref="A6:H6"/>
    <mergeCell ref="A3:H3"/>
  </mergeCells>
  <printOptions/>
  <pageMargins left="0.5118110236220472" right="0.11811023622047245" top="0.15748031496062992" bottom="0.15748031496062992" header="0.31496062992125984" footer="0.31496062992125984"/>
  <pageSetup fitToHeight="0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H38"/>
  <sheetViews>
    <sheetView zoomScalePageLayoutView="0" workbookViewId="0" topLeftCell="A1">
      <selection activeCell="J35" sqref="J35"/>
    </sheetView>
  </sheetViews>
  <sheetFormatPr defaultColWidth="9.140625" defaultRowHeight="15"/>
  <cols>
    <col min="1" max="1" width="4.140625" style="0" customWidth="1"/>
    <col min="2" max="2" width="26.7109375" style="0" customWidth="1"/>
    <col min="3" max="3" width="28.140625" style="0" customWidth="1"/>
    <col min="4" max="4" width="5.421875" style="0" hidden="1" customWidth="1"/>
    <col min="5" max="5" width="6.8515625" style="0" hidden="1" customWidth="1"/>
    <col min="6" max="6" width="12.421875" style="0" bestFit="1" customWidth="1"/>
  </cols>
  <sheetData>
    <row r="1" spans="1:8" ht="20.25">
      <c r="A1" s="89" t="s">
        <v>16</v>
      </c>
      <c r="B1" s="89"/>
      <c r="C1" s="89"/>
      <c r="D1" s="89"/>
      <c r="E1" s="89"/>
      <c r="F1" s="89"/>
      <c r="G1" s="89"/>
      <c r="H1" s="27"/>
    </row>
    <row r="3" spans="1:8" ht="19.5">
      <c r="A3" s="117" t="s">
        <v>233</v>
      </c>
      <c r="B3" s="117"/>
      <c r="C3" s="117"/>
      <c r="D3" s="117"/>
      <c r="E3" s="117"/>
      <c r="F3" s="117"/>
      <c r="G3" s="117"/>
      <c r="H3" s="23"/>
    </row>
    <row r="4" spans="1:8" ht="27.75" customHeight="1">
      <c r="A4" s="1"/>
      <c r="B4" s="1"/>
      <c r="C4" s="28">
        <v>44741</v>
      </c>
      <c r="D4" s="21"/>
      <c r="E4" s="1"/>
      <c r="F4" s="1"/>
      <c r="G4" s="1"/>
      <c r="H4" s="1"/>
    </row>
    <row r="5" spans="1:7" ht="25.5" customHeight="1">
      <c r="A5" s="86" t="s">
        <v>7</v>
      </c>
      <c r="B5" s="86" t="s">
        <v>8</v>
      </c>
      <c r="C5" s="86" t="s">
        <v>70</v>
      </c>
      <c r="D5" s="86" t="s">
        <v>140</v>
      </c>
      <c r="E5" s="86" t="s">
        <v>0</v>
      </c>
      <c r="F5" s="86" t="s">
        <v>14</v>
      </c>
      <c r="G5" s="37" t="s">
        <v>1</v>
      </c>
    </row>
    <row r="6" spans="1:7" ht="21" customHeight="1">
      <c r="A6" s="108" t="s">
        <v>141</v>
      </c>
      <c r="B6" s="109"/>
      <c r="C6" s="109"/>
      <c r="D6" s="109"/>
      <c r="E6" s="109"/>
      <c r="F6" s="110"/>
      <c r="G6" s="88"/>
    </row>
    <row r="7" spans="1:7" ht="21" customHeight="1">
      <c r="A7" s="5">
        <v>1</v>
      </c>
      <c r="B7" s="12" t="s">
        <v>120</v>
      </c>
      <c r="C7" s="12" t="s">
        <v>95</v>
      </c>
      <c r="D7" s="5" t="s">
        <v>10</v>
      </c>
      <c r="E7" s="5">
        <v>2004</v>
      </c>
      <c r="F7" s="26">
        <v>0.005601851851851852</v>
      </c>
      <c r="G7" s="5">
        <v>1</v>
      </c>
    </row>
    <row r="8" spans="1:7" ht="21" customHeight="1">
      <c r="A8" s="5">
        <v>2</v>
      </c>
      <c r="B8" s="14" t="s">
        <v>103</v>
      </c>
      <c r="C8" s="12" t="s">
        <v>2</v>
      </c>
      <c r="D8" s="5" t="s">
        <v>10</v>
      </c>
      <c r="E8" s="5">
        <v>2004</v>
      </c>
      <c r="F8" s="26">
        <v>0.007546296296296297</v>
      </c>
      <c r="G8" s="5">
        <v>2</v>
      </c>
    </row>
    <row r="9" spans="1:7" ht="21" customHeight="1">
      <c r="A9" s="5">
        <v>3</v>
      </c>
      <c r="B9" s="12" t="s">
        <v>55</v>
      </c>
      <c r="C9" s="12" t="s">
        <v>3</v>
      </c>
      <c r="D9" s="5" t="s">
        <v>10</v>
      </c>
      <c r="E9" s="5">
        <v>2004</v>
      </c>
      <c r="F9" s="26">
        <v>0.007627314814814815</v>
      </c>
      <c r="G9" s="5">
        <v>3</v>
      </c>
    </row>
    <row r="10" spans="1:7" ht="21" customHeight="1">
      <c r="A10" s="5">
        <v>4</v>
      </c>
      <c r="B10" s="14" t="s">
        <v>103</v>
      </c>
      <c r="C10" s="12" t="s">
        <v>98</v>
      </c>
      <c r="D10" s="5" t="s">
        <v>10</v>
      </c>
      <c r="E10" s="5">
        <v>2007</v>
      </c>
      <c r="F10" s="26">
        <v>0.008032407407407407</v>
      </c>
      <c r="G10" s="5">
        <v>4</v>
      </c>
    </row>
    <row r="11" spans="1:7" ht="21" customHeight="1">
      <c r="A11" s="5">
        <v>5</v>
      </c>
      <c r="B11" s="12" t="s">
        <v>55</v>
      </c>
      <c r="C11" s="12" t="s">
        <v>49</v>
      </c>
      <c r="D11" s="5" t="s">
        <v>10</v>
      </c>
      <c r="E11" s="5">
        <v>2007</v>
      </c>
      <c r="F11" s="26">
        <v>0.01224537037037037</v>
      </c>
      <c r="G11" s="5">
        <v>5</v>
      </c>
    </row>
    <row r="12" spans="1:7" ht="21" customHeight="1">
      <c r="A12" s="5">
        <v>6</v>
      </c>
      <c r="B12" s="12" t="s">
        <v>55</v>
      </c>
      <c r="C12" s="12" t="s">
        <v>48</v>
      </c>
      <c r="D12" s="5" t="s">
        <v>10</v>
      </c>
      <c r="E12" s="5">
        <v>2007</v>
      </c>
      <c r="F12" s="26">
        <v>0.013460648148148147</v>
      </c>
      <c r="G12" s="5">
        <v>6</v>
      </c>
    </row>
    <row r="13" spans="1:7" ht="21" customHeight="1">
      <c r="A13" s="108" t="s">
        <v>142</v>
      </c>
      <c r="B13" s="109"/>
      <c r="C13" s="109"/>
      <c r="D13" s="109"/>
      <c r="E13" s="109"/>
      <c r="F13" s="110"/>
      <c r="G13" s="88"/>
    </row>
    <row r="14" spans="1:7" ht="21" customHeight="1">
      <c r="A14" s="5">
        <v>1</v>
      </c>
      <c r="B14" s="12" t="s">
        <v>56</v>
      </c>
      <c r="C14" s="13" t="s">
        <v>65</v>
      </c>
      <c r="D14" s="5" t="s">
        <v>10</v>
      </c>
      <c r="E14" s="11">
        <v>2008</v>
      </c>
      <c r="F14" s="26">
        <v>0.004571759259259259</v>
      </c>
      <c r="G14" s="5">
        <v>1</v>
      </c>
    </row>
    <row r="15" spans="1:7" ht="21" customHeight="1">
      <c r="A15" s="5">
        <v>2</v>
      </c>
      <c r="B15" s="12" t="s">
        <v>56</v>
      </c>
      <c r="C15" s="13" t="s">
        <v>63</v>
      </c>
      <c r="D15" s="5" t="s">
        <v>10</v>
      </c>
      <c r="E15" s="11">
        <v>2009</v>
      </c>
      <c r="F15" s="26">
        <v>0.0052662037037037035</v>
      </c>
      <c r="G15" s="5">
        <v>2</v>
      </c>
    </row>
    <row r="16" spans="1:7" ht="21" customHeight="1">
      <c r="A16" s="5">
        <v>3</v>
      </c>
      <c r="B16" s="12" t="s">
        <v>120</v>
      </c>
      <c r="C16" s="12" t="s">
        <v>81</v>
      </c>
      <c r="D16" s="5" t="s">
        <v>10</v>
      </c>
      <c r="E16" s="5">
        <v>2009</v>
      </c>
      <c r="F16" s="26">
        <v>0.006053240740740741</v>
      </c>
      <c r="G16" s="5">
        <v>3</v>
      </c>
    </row>
    <row r="17" spans="1:7" ht="21" customHeight="1">
      <c r="A17" s="5">
        <v>4</v>
      </c>
      <c r="B17" s="12" t="s">
        <v>120</v>
      </c>
      <c r="C17" s="12" t="s">
        <v>90</v>
      </c>
      <c r="D17" s="5" t="s">
        <v>10</v>
      </c>
      <c r="E17" s="5">
        <v>2009</v>
      </c>
      <c r="F17" s="26">
        <v>0.009016203703703703</v>
      </c>
      <c r="G17" s="5">
        <v>4</v>
      </c>
    </row>
    <row r="18" spans="1:7" ht="21" customHeight="1">
      <c r="A18" s="5">
        <v>5</v>
      </c>
      <c r="B18" s="12" t="s">
        <v>120</v>
      </c>
      <c r="C18" s="12" t="s">
        <v>83</v>
      </c>
      <c r="D18" s="5" t="s">
        <v>10</v>
      </c>
      <c r="E18" s="5">
        <v>2009</v>
      </c>
      <c r="F18" s="26">
        <v>0.009108796296296297</v>
      </c>
      <c r="G18" s="5">
        <v>5</v>
      </c>
    </row>
    <row r="19" spans="1:7" ht="21" customHeight="1">
      <c r="A19" s="5">
        <v>6</v>
      </c>
      <c r="B19" s="12" t="s">
        <v>120</v>
      </c>
      <c r="C19" s="12" t="s">
        <v>89</v>
      </c>
      <c r="D19" s="5" t="s">
        <v>10</v>
      </c>
      <c r="E19" s="5">
        <v>2009</v>
      </c>
      <c r="F19" s="26">
        <v>0.010162037037037037</v>
      </c>
      <c r="G19" s="5">
        <v>6</v>
      </c>
    </row>
    <row r="20" spans="1:7" ht="21" customHeight="1">
      <c r="A20" s="5">
        <v>7</v>
      </c>
      <c r="B20" s="12" t="s">
        <v>120</v>
      </c>
      <c r="C20" s="12" t="s">
        <v>91</v>
      </c>
      <c r="D20" s="5" t="s">
        <v>10</v>
      </c>
      <c r="E20" s="5">
        <v>2009</v>
      </c>
      <c r="F20" s="26">
        <v>0.015127314814814816</v>
      </c>
      <c r="G20" s="5">
        <v>7</v>
      </c>
    </row>
    <row r="21" spans="1:7" ht="21" customHeight="1">
      <c r="A21" s="108" t="s">
        <v>144</v>
      </c>
      <c r="B21" s="109"/>
      <c r="C21" s="109"/>
      <c r="D21" s="109"/>
      <c r="E21" s="109"/>
      <c r="F21" s="110"/>
      <c r="G21" s="88"/>
    </row>
    <row r="22" spans="1:7" ht="21" customHeight="1">
      <c r="A22" s="5">
        <v>1</v>
      </c>
      <c r="B22" s="12" t="s">
        <v>56</v>
      </c>
      <c r="C22" s="13" t="s">
        <v>66</v>
      </c>
      <c r="D22" s="5" t="s">
        <v>11</v>
      </c>
      <c r="E22" s="5">
        <v>2006</v>
      </c>
      <c r="F22" s="26">
        <v>0.004502314814814815</v>
      </c>
      <c r="G22" s="5">
        <v>1</v>
      </c>
    </row>
    <row r="23" spans="1:7" ht="21" customHeight="1">
      <c r="A23" s="5">
        <v>2</v>
      </c>
      <c r="B23" s="14" t="s">
        <v>103</v>
      </c>
      <c r="C23" s="12" t="s">
        <v>96</v>
      </c>
      <c r="D23" s="5" t="s">
        <v>11</v>
      </c>
      <c r="E23" s="5">
        <v>2005</v>
      </c>
      <c r="F23" s="26">
        <v>0.005740740740740742</v>
      </c>
      <c r="G23" s="5">
        <v>2</v>
      </c>
    </row>
    <row r="24" spans="1:7" ht="21" customHeight="1">
      <c r="A24" s="5">
        <v>3</v>
      </c>
      <c r="B24" s="14" t="s">
        <v>103</v>
      </c>
      <c r="C24" s="12" t="s">
        <v>99</v>
      </c>
      <c r="D24" s="5" t="s">
        <v>11</v>
      </c>
      <c r="E24" s="5">
        <v>2006</v>
      </c>
      <c r="F24" s="26">
        <v>0.005983796296296296</v>
      </c>
      <c r="G24" s="5">
        <v>3</v>
      </c>
    </row>
    <row r="25" spans="1:7" ht="21" customHeight="1">
      <c r="A25" s="5">
        <v>4</v>
      </c>
      <c r="B25" s="12" t="s">
        <v>55</v>
      </c>
      <c r="C25" s="12" t="s">
        <v>47</v>
      </c>
      <c r="D25" s="5" t="s">
        <v>11</v>
      </c>
      <c r="E25" s="5">
        <v>2005</v>
      </c>
      <c r="F25" s="26">
        <v>0.00849537037037037</v>
      </c>
      <c r="G25" s="5">
        <v>4</v>
      </c>
    </row>
    <row r="26" spans="1:7" ht="21" customHeight="1">
      <c r="A26" s="108" t="s">
        <v>143</v>
      </c>
      <c r="B26" s="109"/>
      <c r="C26" s="109"/>
      <c r="D26" s="109"/>
      <c r="E26" s="109"/>
      <c r="F26" s="110"/>
      <c r="G26" s="88"/>
    </row>
    <row r="27" spans="1:7" ht="21" customHeight="1">
      <c r="A27" s="5">
        <v>1</v>
      </c>
      <c r="B27" s="12" t="s">
        <v>56</v>
      </c>
      <c r="C27" s="29" t="s">
        <v>61</v>
      </c>
      <c r="D27" s="5" t="s">
        <v>11</v>
      </c>
      <c r="E27" s="11">
        <v>2009</v>
      </c>
      <c r="F27" s="26">
        <v>0.004236111111111111</v>
      </c>
      <c r="G27" s="5">
        <v>1</v>
      </c>
    </row>
    <row r="28" spans="1:7" ht="21" customHeight="1">
      <c r="A28" s="5">
        <v>2</v>
      </c>
      <c r="B28" s="12" t="s">
        <v>120</v>
      </c>
      <c r="C28" s="12" t="s">
        <v>82</v>
      </c>
      <c r="D28" s="5" t="s">
        <v>11</v>
      </c>
      <c r="E28" s="5">
        <v>2009</v>
      </c>
      <c r="F28" s="26">
        <v>0.005509259259259259</v>
      </c>
      <c r="G28" s="5">
        <v>2</v>
      </c>
    </row>
    <row r="29" spans="1:7" ht="21" customHeight="1">
      <c r="A29" s="5">
        <v>3</v>
      </c>
      <c r="B29" s="12" t="s">
        <v>120</v>
      </c>
      <c r="C29" s="12" t="s">
        <v>80</v>
      </c>
      <c r="D29" s="5" t="s">
        <v>11</v>
      </c>
      <c r="E29" s="5">
        <v>2009</v>
      </c>
      <c r="F29" s="26">
        <v>0.0067708333333333336</v>
      </c>
      <c r="G29" s="5">
        <v>3</v>
      </c>
    </row>
    <row r="30" spans="1:7" ht="21" customHeight="1">
      <c r="A30" s="5">
        <v>4</v>
      </c>
      <c r="B30" s="12" t="s">
        <v>55</v>
      </c>
      <c r="C30" s="12" t="s">
        <v>50</v>
      </c>
      <c r="D30" s="5" t="s">
        <v>11</v>
      </c>
      <c r="E30" s="5">
        <v>2008</v>
      </c>
      <c r="F30" s="26">
        <v>0.006863425925925926</v>
      </c>
      <c r="G30" s="5">
        <v>4</v>
      </c>
    </row>
    <row r="31" spans="1:7" ht="21" customHeight="1">
      <c r="A31" s="5">
        <v>5</v>
      </c>
      <c r="B31" s="12" t="s">
        <v>56</v>
      </c>
      <c r="C31" s="13" t="s">
        <v>64</v>
      </c>
      <c r="D31" s="5" t="s">
        <v>11</v>
      </c>
      <c r="E31" s="11">
        <v>2008</v>
      </c>
      <c r="F31" s="26">
        <v>0.00806712962962963</v>
      </c>
      <c r="G31" s="5">
        <v>5</v>
      </c>
    </row>
    <row r="32" spans="1:7" ht="21" customHeight="1">
      <c r="A32" s="5">
        <v>6</v>
      </c>
      <c r="B32" s="14" t="s">
        <v>136</v>
      </c>
      <c r="C32" s="12" t="s">
        <v>138</v>
      </c>
      <c r="D32" s="5" t="s">
        <v>11</v>
      </c>
      <c r="E32" s="5">
        <v>2008</v>
      </c>
      <c r="F32" s="26">
        <v>0.008877314814814815</v>
      </c>
      <c r="G32" s="5">
        <v>6</v>
      </c>
    </row>
    <row r="33" spans="1:7" ht="21" customHeight="1">
      <c r="A33" s="5">
        <v>7</v>
      </c>
      <c r="B33" s="14" t="s">
        <v>136</v>
      </c>
      <c r="C33" s="12" t="s">
        <v>139</v>
      </c>
      <c r="D33" s="5" t="s">
        <v>11</v>
      </c>
      <c r="E33" s="5">
        <v>2009</v>
      </c>
      <c r="F33" s="26">
        <v>0.009421296296296296</v>
      </c>
      <c r="G33" s="5">
        <v>7</v>
      </c>
    </row>
    <row r="34" spans="1:7" ht="21" customHeight="1">
      <c r="A34" s="5">
        <v>8</v>
      </c>
      <c r="B34" s="14" t="s">
        <v>136</v>
      </c>
      <c r="C34" s="12" t="s">
        <v>137</v>
      </c>
      <c r="D34" s="5" t="s">
        <v>11</v>
      </c>
      <c r="E34" s="5">
        <v>2008</v>
      </c>
      <c r="F34" s="26">
        <v>0.009918981481481482</v>
      </c>
      <c r="G34" s="5">
        <v>8</v>
      </c>
    </row>
    <row r="35" spans="1:7" ht="21" customHeight="1">
      <c r="A35" s="5">
        <v>9</v>
      </c>
      <c r="B35" s="12" t="s">
        <v>55</v>
      </c>
      <c r="C35" s="12" t="s">
        <v>37</v>
      </c>
      <c r="D35" s="5" t="s">
        <v>11</v>
      </c>
      <c r="E35" s="5">
        <v>2008</v>
      </c>
      <c r="F35" s="26">
        <v>0.01596064814814815</v>
      </c>
      <c r="G35" s="5">
        <v>9</v>
      </c>
    </row>
    <row r="38" spans="2:5" ht="15.75">
      <c r="B38" s="3" t="s">
        <v>5</v>
      </c>
      <c r="E38" s="22" t="s">
        <v>6</v>
      </c>
    </row>
  </sheetData>
  <sheetProtection password="CC09" sheet="1"/>
  <mergeCells count="6">
    <mergeCell ref="A1:G1"/>
    <mergeCell ref="A26:F26"/>
    <mergeCell ref="A6:F6"/>
    <mergeCell ref="A13:F13"/>
    <mergeCell ref="A21:F21"/>
    <mergeCell ref="A3:G3"/>
  </mergeCells>
  <printOptions/>
  <pageMargins left="0.7086614173228347" right="0.11811023622047245" top="0.5511811023622047" bottom="0.5511811023622047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G29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5.00390625" style="0" customWidth="1"/>
    <col min="2" max="2" width="39.28125" style="0" customWidth="1"/>
    <col min="3" max="3" width="19.28125" style="0" hidden="1" customWidth="1"/>
    <col min="4" max="4" width="8.57421875" style="0" hidden="1" customWidth="1"/>
    <col min="5" max="5" width="11.00390625" style="0" customWidth="1"/>
    <col min="6" max="6" width="12.57421875" style="0" customWidth="1"/>
  </cols>
  <sheetData>
    <row r="1" spans="1:7" ht="20.25">
      <c r="A1" s="89" t="s">
        <v>16</v>
      </c>
      <c r="B1" s="89"/>
      <c r="C1" s="89"/>
      <c r="D1" s="89"/>
      <c r="E1" s="89"/>
      <c r="F1" s="89"/>
      <c r="G1" s="89"/>
    </row>
    <row r="3" spans="1:7" ht="15.75">
      <c r="A3" s="117" t="s">
        <v>234</v>
      </c>
      <c r="B3" s="117"/>
      <c r="C3" s="117"/>
      <c r="D3" s="117"/>
      <c r="E3" s="117"/>
      <c r="F3" s="117"/>
      <c r="G3" s="117"/>
    </row>
    <row r="4" spans="1:6" ht="24.75" customHeight="1">
      <c r="A4" s="1"/>
      <c r="B4" s="21">
        <v>44741</v>
      </c>
      <c r="C4" s="1"/>
      <c r="D4" s="1"/>
      <c r="E4" s="1"/>
      <c r="F4" s="1"/>
    </row>
    <row r="5" spans="1:7" ht="26.25" customHeight="1">
      <c r="A5" s="25" t="s">
        <v>7</v>
      </c>
      <c r="B5" s="25" t="s">
        <v>30</v>
      </c>
      <c r="C5" s="20" t="s">
        <v>125</v>
      </c>
      <c r="D5" s="25" t="s">
        <v>29</v>
      </c>
      <c r="E5" s="37" t="s">
        <v>12</v>
      </c>
      <c r="F5" s="37" t="s">
        <v>126</v>
      </c>
      <c r="G5" s="37" t="s">
        <v>154</v>
      </c>
    </row>
    <row r="6" spans="1:7" ht="20.25" customHeight="1">
      <c r="A6" s="108" t="s">
        <v>153</v>
      </c>
      <c r="B6" s="109"/>
      <c r="C6" s="109"/>
      <c r="D6" s="109"/>
      <c r="E6" s="109"/>
      <c r="F6" s="109"/>
      <c r="G6" s="110"/>
    </row>
    <row r="7" spans="1:7" ht="21" customHeight="1">
      <c r="A7" s="5">
        <v>1</v>
      </c>
      <c r="B7" s="12" t="s">
        <v>117</v>
      </c>
      <c r="C7" s="12"/>
      <c r="D7" s="5" t="s">
        <v>123</v>
      </c>
      <c r="E7" s="36">
        <v>0.002534722222222222</v>
      </c>
      <c r="F7" s="5">
        <v>8</v>
      </c>
      <c r="G7" s="5">
        <v>1</v>
      </c>
    </row>
    <row r="8" spans="1:7" ht="21" customHeight="1">
      <c r="A8" s="5">
        <v>2</v>
      </c>
      <c r="B8" s="14" t="s">
        <v>127</v>
      </c>
      <c r="C8" s="12"/>
      <c r="D8" s="5" t="s">
        <v>123</v>
      </c>
      <c r="E8" s="36">
        <v>0.005138888888888889</v>
      </c>
      <c r="F8" s="5">
        <v>8</v>
      </c>
      <c r="G8" s="5">
        <v>2</v>
      </c>
    </row>
    <row r="9" spans="1:7" ht="21" customHeight="1">
      <c r="A9" s="5">
        <v>3</v>
      </c>
      <c r="B9" s="12" t="s">
        <v>119</v>
      </c>
      <c r="C9" s="12"/>
      <c r="D9" s="5" t="s">
        <v>123</v>
      </c>
      <c r="E9" s="36">
        <v>0.005219907407407407</v>
      </c>
      <c r="F9" s="5">
        <v>8</v>
      </c>
      <c r="G9" s="5">
        <v>3</v>
      </c>
    </row>
    <row r="10" spans="1:7" ht="21" customHeight="1">
      <c r="A10" s="5">
        <v>4</v>
      </c>
      <c r="B10" s="12" t="s">
        <v>114</v>
      </c>
      <c r="C10" s="12"/>
      <c r="D10" s="5" t="s">
        <v>123</v>
      </c>
      <c r="E10" s="36">
        <v>0.0065625</v>
      </c>
      <c r="F10" s="5">
        <v>6</v>
      </c>
      <c r="G10" s="5">
        <v>4</v>
      </c>
    </row>
    <row r="11" spans="1:7" ht="21" customHeight="1">
      <c r="A11" s="108" t="s">
        <v>152</v>
      </c>
      <c r="B11" s="109"/>
      <c r="C11" s="109"/>
      <c r="D11" s="109"/>
      <c r="E11" s="109"/>
      <c r="F11" s="109"/>
      <c r="G11" s="110"/>
    </row>
    <row r="12" spans="1:7" ht="21" customHeight="1">
      <c r="A12" s="5">
        <v>1</v>
      </c>
      <c r="B12" s="12" t="s">
        <v>107</v>
      </c>
      <c r="C12" s="12"/>
      <c r="D12" s="5" t="s">
        <v>121</v>
      </c>
      <c r="E12" s="36">
        <v>0.0025</v>
      </c>
      <c r="F12" s="5">
        <v>8</v>
      </c>
      <c r="G12" s="5">
        <v>1</v>
      </c>
    </row>
    <row r="13" spans="1:7" ht="21" customHeight="1">
      <c r="A13" s="5">
        <v>2</v>
      </c>
      <c r="B13" s="12" t="s">
        <v>116</v>
      </c>
      <c r="C13" s="12"/>
      <c r="D13" s="5" t="s">
        <v>121</v>
      </c>
      <c r="E13" s="36">
        <v>0.0030671296296296297</v>
      </c>
      <c r="F13" s="5">
        <v>8</v>
      </c>
      <c r="G13" s="5">
        <v>2</v>
      </c>
    </row>
    <row r="14" spans="1:7" ht="21" customHeight="1">
      <c r="A14" s="5">
        <v>3</v>
      </c>
      <c r="B14" s="12" t="s">
        <v>108</v>
      </c>
      <c r="C14" s="12"/>
      <c r="D14" s="5" t="s">
        <v>121</v>
      </c>
      <c r="E14" s="36">
        <v>0.0030208333333333333</v>
      </c>
      <c r="F14" s="5">
        <v>7</v>
      </c>
      <c r="G14" s="5">
        <v>3</v>
      </c>
    </row>
    <row r="15" spans="1:7" ht="21" customHeight="1">
      <c r="A15" s="5">
        <v>4</v>
      </c>
      <c r="B15" s="14" t="s">
        <v>135</v>
      </c>
      <c r="C15" s="12"/>
      <c r="D15" s="4" t="s">
        <v>121</v>
      </c>
      <c r="E15" s="36">
        <v>0.003483796296296296</v>
      </c>
      <c r="F15" s="5">
        <v>7</v>
      </c>
      <c r="G15" s="5">
        <v>4</v>
      </c>
    </row>
    <row r="16" spans="1:7" ht="21" customHeight="1">
      <c r="A16" s="5">
        <v>5</v>
      </c>
      <c r="B16" s="12" t="s">
        <v>112</v>
      </c>
      <c r="C16" s="12"/>
      <c r="D16" s="5" t="s">
        <v>121</v>
      </c>
      <c r="E16" s="36">
        <v>0.007789351851851852</v>
      </c>
      <c r="F16" s="5">
        <v>7</v>
      </c>
      <c r="G16" s="5">
        <v>5</v>
      </c>
    </row>
    <row r="17" spans="1:7" ht="21" customHeight="1">
      <c r="A17" s="5">
        <v>6</v>
      </c>
      <c r="B17" s="12" t="s">
        <v>20</v>
      </c>
      <c r="C17" s="12"/>
      <c r="D17" s="5" t="s">
        <v>121</v>
      </c>
      <c r="E17" s="36">
        <v>0.00369212962962963</v>
      </c>
      <c r="F17" s="5">
        <v>6</v>
      </c>
      <c r="G17" s="5">
        <v>6</v>
      </c>
    </row>
    <row r="18" spans="1:7" ht="21" customHeight="1">
      <c r="A18" s="5">
        <v>7</v>
      </c>
      <c r="B18" s="12" t="s">
        <v>118</v>
      </c>
      <c r="C18" s="12"/>
      <c r="D18" s="5" t="s">
        <v>121</v>
      </c>
      <c r="E18" s="36">
        <v>0.004166666666666667</v>
      </c>
      <c r="F18" s="5">
        <v>6</v>
      </c>
      <c r="G18" s="5">
        <v>7</v>
      </c>
    </row>
    <row r="19" spans="1:7" ht="20.25" customHeight="1">
      <c r="A19" s="108" t="s">
        <v>151</v>
      </c>
      <c r="B19" s="109"/>
      <c r="C19" s="109"/>
      <c r="D19" s="109"/>
      <c r="E19" s="109"/>
      <c r="F19" s="109"/>
      <c r="G19" s="110"/>
    </row>
    <row r="20" spans="1:7" ht="21" customHeight="1">
      <c r="A20" s="5">
        <v>1</v>
      </c>
      <c r="B20" s="14" t="s">
        <v>104</v>
      </c>
      <c r="C20" s="12"/>
      <c r="D20" s="5" t="s">
        <v>122</v>
      </c>
      <c r="E20" s="36">
        <v>0.0023032407407407407</v>
      </c>
      <c r="F20" s="5">
        <v>8</v>
      </c>
      <c r="G20" s="5">
        <v>1</v>
      </c>
    </row>
    <row r="21" spans="1:7" ht="21" customHeight="1">
      <c r="A21" s="5">
        <v>2</v>
      </c>
      <c r="B21" s="14" t="s">
        <v>105</v>
      </c>
      <c r="C21" s="12"/>
      <c r="D21" s="5" t="s">
        <v>122</v>
      </c>
      <c r="E21" s="36">
        <v>0.002627314814814815</v>
      </c>
      <c r="F21" s="5">
        <v>8</v>
      </c>
      <c r="G21" s="5">
        <v>2</v>
      </c>
    </row>
    <row r="22" spans="1:7" ht="21" customHeight="1">
      <c r="A22" s="5">
        <v>3</v>
      </c>
      <c r="B22" s="12" t="s">
        <v>113</v>
      </c>
      <c r="C22" s="12"/>
      <c r="D22" s="5" t="s">
        <v>122</v>
      </c>
      <c r="E22" s="36">
        <v>0.003472222222222222</v>
      </c>
      <c r="F22" s="5">
        <v>8</v>
      </c>
      <c r="G22" s="5">
        <v>3</v>
      </c>
    </row>
    <row r="23" spans="1:7" ht="21" customHeight="1">
      <c r="A23" s="5">
        <v>4</v>
      </c>
      <c r="B23" s="12" t="s">
        <v>111</v>
      </c>
      <c r="C23" s="12"/>
      <c r="D23" s="5" t="s">
        <v>122</v>
      </c>
      <c r="E23" s="36">
        <v>0.003472222222222222</v>
      </c>
      <c r="F23" s="5">
        <v>8</v>
      </c>
      <c r="G23" s="5">
        <v>3</v>
      </c>
    </row>
    <row r="24" spans="1:7" ht="21" customHeight="1">
      <c r="A24" s="5">
        <v>5</v>
      </c>
      <c r="B24" s="12" t="s">
        <v>109</v>
      </c>
      <c r="C24" s="12"/>
      <c r="D24" s="35" t="s">
        <v>122</v>
      </c>
      <c r="E24" s="36">
        <v>0.003368055555555555</v>
      </c>
      <c r="F24" s="5">
        <v>7</v>
      </c>
      <c r="G24" s="5">
        <v>5</v>
      </c>
    </row>
    <row r="25" spans="1:7" ht="21" customHeight="1">
      <c r="A25" s="5">
        <v>6</v>
      </c>
      <c r="B25" s="12" t="s">
        <v>21</v>
      </c>
      <c r="C25" s="12"/>
      <c r="D25" s="5" t="s">
        <v>122</v>
      </c>
      <c r="E25" s="36">
        <v>0.0037152777777777774</v>
      </c>
      <c r="F25" s="5">
        <v>7</v>
      </c>
      <c r="G25" s="5">
        <v>6</v>
      </c>
    </row>
    <row r="26" spans="1:7" ht="21" customHeight="1">
      <c r="A26" s="5">
        <v>7</v>
      </c>
      <c r="B26" s="14" t="s">
        <v>150</v>
      </c>
      <c r="C26" s="12"/>
      <c r="D26" s="5" t="s">
        <v>122</v>
      </c>
      <c r="E26" s="36">
        <v>0.005219907407407407</v>
      </c>
      <c r="F26" s="5">
        <v>6</v>
      </c>
      <c r="G26" s="5">
        <v>7</v>
      </c>
    </row>
    <row r="27" spans="1:6" ht="21" customHeight="1">
      <c r="A27" s="9"/>
      <c r="B27" s="3"/>
      <c r="C27" s="24"/>
      <c r="D27" s="19"/>
      <c r="E27" s="24"/>
      <c r="F27" s="24"/>
    </row>
    <row r="29" spans="2:5" ht="15.75">
      <c r="B29" s="3" t="s">
        <v>5</v>
      </c>
      <c r="E29" s="22" t="s">
        <v>6</v>
      </c>
    </row>
  </sheetData>
  <sheetProtection password="CC2B" sheet="1"/>
  <mergeCells count="5">
    <mergeCell ref="A6:G6"/>
    <mergeCell ref="A11:G11"/>
    <mergeCell ref="A19:G19"/>
    <mergeCell ref="A3:G3"/>
    <mergeCell ref="A1:G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K16"/>
  <sheetViews>
    <sheetView tabSelected="1" zoomScalePageLayoutView="0" workbookViewId="0" topLeftCell="A1">
      <pane ySplit="5" topLeftCell="A6" activePane="bottomLeft" state="frozen"/>
      <selection pane="topLeft" activeCell="A1" sqref="A1:K1"/>
      <selection pane="bottomLeft" activeCell="F22" sqref="F22"/>
    </sheetView>
  </sheetViews>
  <sheetFormatPr defaultColWidth="9.140625" defaultRowHeight="15"/>
  <cols>
    <col min="1" max="1" width="4.140625" style="0" customWidth="1"/>
    <col min="2" max="2" width="31.7109375" style="0" bestFit="1" customWidth="1"/>
    <col min="3" max="3" width="11.140625" style="0" customWidth="1"/>
    <col min="4" max="5" width="11.28125" style="0" bestFit="1" customWidth="1"/>
  </cols>
  <sheetData>
    <row r="1" spans="1:11" ht="20.25">
      <c r="A1" s="89" t="s">
        <v>16</v>
      </c>
      <c r="B1" s="89"/>
      <c r="C1" s="89"/>
      <c r="D1" s="89"/>
      <c r="E1" s="89"/>
      <c r="F1" s="89"/>
      <c r="G1" s="27"/>
      <c r="H1" s="27"/>
      <c r="I1" s="27"/>
      <c r="J1" s="27"/>
      <c r="K1" s="27"/>
    </row>
    <row r="3" spans="1:11" ht="19.5">
      <c r="A3" s="117" t="s">
        <v>235</v>
      </c>
      <c r="B3" s="117"/>
      <c r="C3" s="117"/>
      <c r="D3" s="117"/>
      <c r="E3" s="117"/>
      <c r="F3" s="117"/>
      <c r="G3" s="23"/>
      <c r="H3" s="23"/>
      <c r="I3" s="23"/>
      <c r="J3" s="23"/>
      <c r="K3" s="23"/>
    </row>
    <row r="4" spans="1:8" ht="27.75" customHeight="1">
      <c r="A4" s="1"/>
      <c r="B4" s="21">
        <v>44742</v>
      </c>
      <c r="C4" s="28"/>
      <c r="D4" s="21"/>
      <c r="E4" s="1"/>
      <c r="F4" s="1"/>
      <c r="G4" s="1"/>
      <c r="H4" s="1"/>
    </row>
    <row r="5" spans="1:6" ht="26.25" customHeight="1">
      <c r="A5" s="57" t="s">
        <v>7</v>
      </c>
      <c r="B5" s="57" t="s">
        <v>147</v>
      </c>
      <c r="C5" s="58" t="s">
        <v>169</v>
      </c>
      <c r="D5" s="58" t="s">
        <v>170</v>
      </c>
      <c r="E5" s="58" t="s">
        <v>171</v>
      </c>
      <c r="F5" s="57" t="s">
        <v>1</v>
      </c>
    </row>
    <row r="6" spans="1:6" ht="17.25" customHeight="1">
      <c r="A6" s="5">
        <v>1</v>
      </c>
      <c r="B6" s="12" t="s">
        <v>55</v>
      </c>
      <c r="C6" s="59">
        <v>0</v>
      </c>
      <c r="D6" s="87">
        <v>0</v>
      </c>
      <c r="E6" s="87">
        <v>0</v>
      </c>
      <c r="F6" s="59">
        <v>1</v>
      </c>
    </row>
    <row r="7" spans="1:6" ht="17.25" customHeight="1">
      <c r="A7" s="5">
        <v>2</v>
      </c>
      <c r="B7" s="12" t="s">
        <v>20</v>
      </c>
      <c r="C7" s="59">
        <v>0</v>
      </c>
      <c r="D7" s="87">
        <v>0</v>
      </c>
      <c r="E7" s="87">
        <v>0</v>
      </c>
      <c r="F7" s="59">
        <v>1</v>
      </c>
    </row>
    <row r="8" spans="1:6" ht="17.25" customHeight="1">
      <c r="A8" s="5">
        <v>3</v>
      </c>
      <c r="B8" s="12" t="s">
        <v>21</v>
      </c>
      <c r="C8" s="59">
        <v>0</v>
      </c>
      <c r="D8" s="87">
        <v>0</v>
      </c>
      <c r="E8" s="87">
        <v>0</v>
      </c>
      <c r="F8" s="59">
        <v>1</v>
      </c>
    </row>
    <row r="9" spans="1:6" ht="17.25" customHeight="1">
      <c r="A9" s="5">
        <v>4</v>
      </c>
      <c r="B9" s="12" t="s">
        <v>56</v>
      </c>
      <c r="C9" s="59">
        <v>1</v>
      </c>
      <c r="D9" s="87">
        <v>0</v>
      </c>
      <c r="E9" s="87">
        <v>0</v>
      </c>
      <c r="F9" s="59"/>
    </row>
    <row r="10" spans="1:6" ht="17.25" customHeight="1">
      <c r="A10" s="5">
        <v>5</v>
      </c>
      <c r="B10" s="12" t="s">
        <v>79</v>
      </c>
      <c r="C10" s="59">
        <v>0</v>
      </c>
      <c r="D10" s="87">
        <v>0</v>
      </c>
      <c r="E10" s="87">
        <v>0</v>
      </c>
      <c r="F10" s="59">
        <v>1</v>
      </c>
    </row>
    <row r="11" spans="1:6" ht="17.25" customHeight="1">
      <c r="A11" s="5">
        <v>6</v>
      </c>
      <c r="B11" s="12" t="s">
        <v>120</v>
      </c>
      <c r="C11" s="59">
        <v>0</v>
      </c>
      <c r="D11" s="87">
        <v>0</v>
      </c>
      <c r="E11" s="87">
        <v>0</v>
      </c>
      <c r="F11" s="59">
        <v>1</v>
      </c>
    </row>
    <row r="12" spans="1:6" ht="17.25" customHeight="1">
      <c r="A12" s="5">
        <v>7</v>
      </c>
      <c r="B12" s="14" t="s">
        <v>103</v>
      </c>
      <c r="C12" s="59">
        <v>1</v>
      </c>
      <c r="D12" s="87">
        <v>0</v>
      </c>
      <c r="E12" s="87">
        <v>0</v>
      </c>
      <c r="F12" s="59"/>
    </row>
    <row r="13" spans="1:6" ht="17.25" customHeight="1">
      <c r="A13" s="5">
        <v>8</v>
      </c>
      <c r="B13" s="12" t="s">
        <v>127</v>
      </c>
      <c r="C13" s="59">
        <v>0</v>
      </c>
      <c r="D13" s="87">
        <v>0</v>
      </c>
      <c r="E13" s="87">
        <v>0</v>
      </c>
      <c r="F13" s="59">
        <v>1</v>
      </c>
    </row>
    <row r="14" spans="1:6" ht="17.25" customHeight="1">
      <c r="A14" s="5">
        <v>9</v>
      </c>
      <c r="B14" s="14" t="s">
        <v>136</v>
      </c>
      <c r="C14" s="59">
        <v>1</v>
      </c>
      <c r="D14" s="87">
        <v>0</v>
      </c>
      <c r="E14" s="87">
        <v>0</v>
      </c>
      <c r="F14" s="59"/>
    </row>
    <row r="16" spans="2:5" ht="15.75">
      <c r="B16" s="3" t="s">
        <v>5</v>
      </c>
      <c r="E16" s="22" t="s">
        <v>6</v>
      </c>
    </row>
  </sheetData>
  <sheetProtection password="CC35" sheet="1"/>
  <mergeCells count="2">
    <mergeCell ref="A1:F1"/>
    <mergeCell ref="A3:F3"/>
  </mergeCells>
  <printOptions/>
  <pageMargins left="0.9055118110236221" right="0.7086614173228347" top="0.7480314960629921" bottom="0.944881889763779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2022-07-04T19:23:05Z</dcterms:modified>
  <cp:category/>
  <cp:version/>
  <cp:contentType/>
  <cp:contentStatus/>
</cp:coreProperties>
</file>